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525" windowWidth="18855" windowHeight="11190" activeTab="2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K29" i="4" l="1"/>
  <c r="K30" i="4"/>
  <c r="K31" i="4"/>
  <c r="K32" i="4"/>
  <c r="K33" i="4"/>
  <c r="K35" i="4"/>
  <c r="J18" i="4"/>
  <c r="J19" i="4"/>
  <c r="J20" i="4"/>
  <c r="J21" i="4"/>
  <c r="J22" i="4"/>
  <c r="J23" i="4"/>
  <c r="J24" i="4"/>
  <c r="J25" i="4"/>
  <c r="J26" i="4"/>
  <c r="J27" i="4"/>
  <c r="J28" i="4"/>
  <c r="K13" i="4"/>
  <c r="J13" i="4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25" i="2"/>
  <c r="J27" i="2"/>
  <c r="J28" i="2"/>
  <c r="K28" i="2" s="1"/>
  <c r="J29" i="2"/>
  <c r="K29" i="2" s="1"/>
  <c r="J30" i="2"/>
  <c r="K30" i="2" s="1"/>
  <c r="J31" i="2"/>
  <c r="J32" i="2"/>
  <c r="K32" i="2" s="1"/>
  <c r="J33" i="2"/>
  <c r="K33" i="2" s="1"/>
  <c r="J34" i="2"/>
  <c r="K34" i="2" s="1"/>
  <c r="J35" i="2"/>
  <c r="J36" i="2"/>
  <c r="K36" i="2" s="1"/>
  <c r="J37" i="2"/>
  <c r="K37" i="2" s="1"/>
  <c r="J38" i="2"/>
  <c r="K38" i="2" s="1"/>
  <c r="J39" i="2"/>
  <c r="J40" i="2"/>
  <c r="K40" i="2" s="1"/>
  <c r="J41" i="2"/>
  <c r="K41" i="2" s="1"/>
  <c r="J42" i="2"/>
  <c r="K42" i="2" s="1"/>
  <c r="J43" i="2"/>
  <c r="J44" i="2"/>
  <c r="K44" i="2" s="1"/>
  <c r="J45" i="2"/>
  <c r="K45" i="2" s="1"/>
  <c r="J46" i="2"/>
  <c r="K46" i="2" s="1"/>
  <c r="J47" i="2"/>
  <c r="J48" i="2"/>
  <c r="K48" i="2" s="1"/>
  <c r="J49" i="2"/>
  <c r="K49" i="2" s="1"/>
  <c r="J50" i="2"/>
  <c r="K50" i="2" s="1"/>
  <c r="J51" i="2"/>
  <c r="J52" i="2"/>
  <c r="K52" i="2" s="1"/>
  <c r="J53" i="2"/>
  <c r="K53" i="2" s="1"/>
  <c r="J54" i="2"/>
  <c r="K54" i="2" s="1"/>
  <c r="J55" i="2"/>
  <c r="J56" i="2"/>
  <c r="K56" i="2" s="1"/>
  <c r="J57" i="2"/>
  <c r="K57" i="2" s="1"/>
  <c r="J58" i="2"/>
  <c r="K58" i="2" s="1"/>
  <c r="J59" i="2"/>
  <c r="J60" i="2"/>
  <c r="K60" i="2" s="1"/>
  <c r="J61" i="2"/>
  <c r="K61" i="2" s="1"/>
  <c r="J62" i="2"/>
  <c r="K62" i="2" s="1"/>
  <c r="J63" i="2"/>
  <c r="J64" i="2"/>
  <c r="K64" i="2" s="1"/>
  <c r="J65" i="2"/>
  <c r="K65" i="2" s="1"/>
  <c r="J66" i="2"/>
  <c r="K66" i="2" s="1"/>
  <c r="J67" i="2"/>
  <c r="J68" i="2"/>
  <c r="K68" i="2" s="1"/>
  <c r="J69" i="2"/>
  <c r="K69" i="2" s="1"/>
  <c r="J70" i="2"/>
  <c r="K70" i="2" s="1"/>
  <c r="J71" i="2"/>
  <c r="J72" i="2"/>
  <c r="K72" i="2" s="1"/>
  <c r="J73" i="2"/>
  <c r="K73" i="2" s="1"/>
  <c r="J74" i="2"/>
  <c r="K74" i="2" s="1"/>
  <c r="J75" i="2"/>
  <c r="J76" i="2"/>
  <c r="K76" i="2" s="1"/>
  <c r="J77" i="2"/>
  <c r="K77" i="2" s="1"/>
  <c r="J78" i="2"/>
  <c r="K78" i="2" s="1"/>
  <c r="J79" i="2"/>
  <c r="J80" i="2"/>
  <c r="K80" i="2" s="1"/>
  <c r="J81" i="2"/>
  <c r="K81" i="2" s="1"/>
  <c r="J82" i="2"/>
  <c r="K82" i="2" s="1"/>
  <c r="J83" i="2"/>
  <c r="J84" i="2"/>
  <c r="K84" i="2" s="1"/>
  <c r="J85" i="2"/>
  <c r="K85" i="2" s="1"/>
  <c r="J86" i="2"/>
  <c r="K86" i="2" s="1"/>
  <c r="J87" i="2"/>
  <c r="J88" i="2"/>
  <c r="K88" i="2" s="1"/>
  <c r="J89" i="2"/>
  <c r="K89" i="2" s="1"/>
  <c r="J90" i="2"/>
  <c r="K90" i="2" s="1"/>
  <c r="J91" i="2"/>
  <c r="J92" i="2"/>
  <c r="K92" i="2" s="1"/>
  <c r="J93" i="2"/>
  <c r="K93" i="2" s="1"/>
  <c r="J94" i="2"/>
  <c r="K94" i="2" s="1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J25" i="2"/>
  <c r="I25" i="2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4" i="3"/>
  <c r="M84" i="3" s="1"/>
  <c r="L85" i="3"/>
  <c r="L86" i="3"/>
  <c r="L87" i="3"/>
  <c r="M87" i="3" s="1"/>
  <c r="L88" i="3"/>
  <c r="M88" i="3" s="1"/>
  <c r="L89" i="3"/>
  <c r="L90" i="3"/>
  <c r="L91" i="3"/>
  <c r="M91" i="3" s="1"/>
  <c r="L92" i="3"/>
  <c r="M92" i="3" s="1"/>
  <c r="L93" i="3"/>
  <c r="L94" i="3"/>
  <c r="L95" i="3"/>
  <c r="M95" i="3" s="1"/>
  <c r="L96" i="3"/>
  <c r="M96" i="3" s="1"/>
  <c r="L97" i="3"/>
  <c r="L98" i="3"/>
  <c r="L99" i="3"/>
  <c r="M99" i="3" s="1"/>
  <c r="L100" i="3"/>
  <c r="M100" i="3" s="1"/>
  <c r="L101" i="3"/>
  <c r="L102" i="3"/>
  <c r="L103" i="3"/>
  <c r="M103" i="3" s="1"/>
  <c r="L104" i="3"/>
  <c r="M104" i="3" s="1"/>
  <c r="L105" i="3"/>
  <c r="L106" i="3"/>
  <c r="L107" i="3"/>
  <c r="M107" i="3" s="1"/>
  <c r="L108" i="3"/>
  <c r="M108" i="3" s="1"/>
  <c r="L109" i="3"/>
  <c r="L110" i="3"/>
  <c r="L111" i="3"/>
  <c r="M111" i="3" s="1"/>
  <c r="L112" i="3"/>
  <c r="M112" i="3" s="1"/>
  <c r="L113" i="3"/>
  <c r="L114" i="3"/>
  <c r="L115" i="3"/>
  <c r="M115" i="3" s="1"/>
  <c r="L116" i="3"/>
  <c r="M116" i="3" s="1"/>
  <c r="L117" i="3"/>
  <c r="L118" i="3"/>
  <c r="L119" i="3"/>
  <c r="L16" i="3"/>
  <c r="M16" i="3" s="1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M85" i="3" s="1"/>
  <c r="K86" i="3"/>
  <c r="M86" i="3" s="1"/>
  <c r="K87" i="3"/>
  <c r="K88" i="3"/>
  <c r="K89" i="3"/>
  <c r="M89" i="3" s="1"/>
  <c r="K90" i="3"/>
  <c r="M90" i="3" s="1"/>
  <c r="K91" i="3"/>
  <c r="K92" i="3"/>
  <c r="K93" i="3"/>
  <c r="M93" i="3" s="1"/>
  <c r="K94" i="3"/>
  <c r="M94" i="3" s="1"/>
  <c r="K95" i="3"/>
  <c r="K96" i="3"/>
  <c r="K97" i="3"/>
  <c r="M97" i="3" s="1"/>
  <c r="K98" i="3"/>
  <c r="M98" i="3" s="1"/>
  <c r="K99" i="3"/>
  <c r="K100" i="3"/>
  <c r="K101" i="3"/>
  <c r="M101" i="3" s="1"/>
  <c r="K102" i="3"/>
  <c r="M102" i="3" s="1"/>
  <c r="K103" i="3"/>
  <c r="K104" i="3"/>
  <c r="K105" i="3"/>
  <c r="M105" i="3" s="1"/>
  <c r="K106" i="3"/>
  <c r="M106" i="3" s="1"/>
  <c r="K107" i="3"/>
  <c r="K108" i="3"/>
  <c r="K109" i="3"/>
  <c r="M109" i="3" s="1"/>
  <c r="K110" i="3"/>
  <c r="M110" i="3" s="1"/>
  <c r="K111" i="3"/>
  <c r="K112" i="3"/>
  <c r="K113" i="3"/>
  <c r="M113" i="3" s="1"/>
  <c r="K114" i="3"/>
  <c r="M114" i="3" s="1"/>
  <c r="K115" i="3"/>
  <c r="K116" i="3"/>
  <c r="K117" i="3"/>
  <c r="M117" i="3" s="1"/>
  <c r="K118" i="3"/>
  <c r="K16" i="3"/>
  <c r="L13" i="4" l="1"/>
  <c r="M78" i="3"/>
  <c r="M76" i="3"/>
  <c r="M74" i="3"/>
  <c r="M72" i="3"/>
  <c r="M70" i="3"/>
  <c r="M68" i="3"/>
  <c r="M66" i="3"/>
  <c r="M64" i="3"/>
  <c r="M54" i="3"/>
  <c r="M52" i="3"/>
  <c r="M50" i="3"/>
  <c r="M48" i="3"/>
  <c r="M46" i="3"/>
  <c r="M44" i="3"/>
  <c r="M42" i="3"/>
  <c r="M40" i="3"/>
  <c r="M38" i="3"/>
  <c r="M36" i="3"/>
  <c r="M32" i="3"/>
  <c r="M30" i="3"/>
  <c r="M28" i="3"/>
  <c r="M26" i="3"/>
  <c r="M24" i="3"/>
  <c r="M22" i="3"/>
  <c r="M20" i="3"/>
  <c r="M18" i="3"/>
  <c r="M79" i="3"/>
  <c r="M77" i="3"/>
  <c r="M75" i="3"/>
  <c r="M73" i="3"/>
  <c r="M71" i="3"/>
  <c r="M69" i="3"/>
  <c r="M67" i="3"/>
  <c r="M65" i="3"/>
  <c r="M63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</calcChain>
</file>

<file path=xl/sharedStrings.xml><?xml version="1.0" encoding="utf-8"?>
<sst xmlns="http://schemas.openxmlformats.org/spreadsheetml/2006/main" count="1031" uniqueCount="345">
  <si>
    <t>Утв. приказом Минфина РФ</t>
  </si>
  <si>
    <t>от 28 декабря 2010 г. № 191н (в ред. от 19 декабря 2014 г.)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</si>
  <si>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</si>
  <si>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</si>
  <si>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</si>
  <si>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</si>
  <si>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</si>
  <si>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</si>
  <si>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</si>
  <si>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</si>
  <si>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</si>
  <si>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</si>
  <si>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</si>
  <si>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</si>
  <si>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</si>
  <si>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</si>
  <si>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</si>
  <si>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</si>
  <si>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</si>
  <si>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</si>
  <si>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</si>
  <si>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</si>
  <si>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</si>
  <si>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</si>
  <si>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</si>
  <si>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</si>
  <si>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</si>
  <si>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</si>
  <si>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</si>
  <si>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</si>
  <si>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</si>
  <si>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</si>
  <si>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</si>
  <si>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</si>
  <si>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</si>
  <si>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</si>
  <si>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</si>
  <si>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</si>
  <si>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</si>
  <si>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</si>
  <si>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</si>
  <si>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</si>
  <si>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</si>
  <si>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</si>
  <si>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</si>
  <si>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</si>
  <si>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</si>
  <si>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</si>
  <si>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</si>
  <si>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</si>
  <si>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</si>
  <si>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</si>
  <si>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</si>
  <si>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</si>
  <si>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18210102030014000110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</si>
  <si>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</si>
  <si>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</si>
  <si>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</si>
  <si>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</si>
  <si>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</si>
  <si>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</si>
  <si>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</si>
  <si>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</si>
  <si>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</si>
  <si>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</si>
  <si>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</si>
  <si>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</si>
  <si>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</si>
  <si>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</si>
  <si>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</si>
  <si>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</si>
  <si>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</si>
  <si>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</si>
  <si>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</si>
  <si>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</si>
  <si>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</si>
  <si>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</si>
  <si>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</si>
  <si>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</si>
  <si>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</si>
  <si>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</si>
  <si>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</si>
  <si>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</si>
  <si>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</si>
  <si>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</si>
  <si>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</si>
  <si>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</si>
  <si>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</si>
  <si>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</si>
  <si>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</si>
  <si>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</si>
  <si>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</si>
  <si>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</si>
  <si>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</si>
  <si>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</si>
  <si>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</si>
  <si>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91210000000000000000</t>
  </si>
  <si>
    <t>ДОХОДЫ ОТ ИСПОЛЬЗОВАНИЯ ИМУЩЕСТВА, НАХОДЯЩЕГОСЯ В ГОСУДАРСТВЕННОЙ И МУНИЦИПАЛЬНОЙ СОБСТВЕННОСТИ</t>
  </si>
  <si>
    <t>91211100000000000000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</si>
  <si>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</si>
  <si>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91211109000000000120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</si>
  <si>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</si>
  <si>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91211109040000000120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</si>
  <si>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</si>
  <si>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91211109045100000120</t>
  </si>
  <si>
    <t>ДОХОДЫ ОТ ОКАЗАНИЯ ПЛАТНЫХ УСЛУГ И КОМПЕНСАЦИИ ЗАТРАТ ГОСУДАРСТВА</t>
  </si>
  <si>
    <t>91211300000000000000</t>
  </si>
  <si>
    <t>Доходы от компенсации затрат государства</t>
  </si>
  <si>
    <t>91211302000000000130</t>
  </si>
  <si>
    <t>Прочие доходы от компенсации затрат государства</t>
  </si>
  <si>
    <t>91211302990000000130</t>
  </si>
  <si>
    <t>Прочие доходы от компенсации затрат бюджетов сельских поселений</t>
  </si>
  <si>
    <t>91211302995100000130</t>
  </si>
  <si>
    <t>ШТРАФЫ, САНКЦИИ, ВОЗМЕЩЕНИЕ УЩЕРБА</t>
  </si>
  <si>
    <t>91211600000000000000</t>
  </si>
  <si>
    <t>Прочие поступления от денежных взысканий (штрафов) и иных сумм в возмещение ущерба</t>
  </si>
  <si>
    <t>91211690000000000140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</si>
  <si>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</si>
  <si>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91211690050100000140</t>
  </si>
  <si>
    <t>БЕЗВОЗМЕЗДНЫЕ ПОСТУПЛЕНИЯ</t>
  </si>
  <si>
    <t>91220000000000000000</t>
  </si>
  <si>
    <t>БЕЗВОЗМЕЗДНЫЕ ПОСТУПЛЕНИЯ ОТ ДРУГИХ БЮДЖЕТОВ БЮДЖЕТНОЙ СИСТЕМЫ РОССИЙСКОЙ ФЕДЕРАЦИИ</t>
  </si>
  <si>
    <t>91220200000000000000</t>
  </si>
  <si>
    <t>Дотации бюджетам бюджетной системы Российской Федерации</t>
  </si>
  <si>
    <t>91220210000000000150</t>
  </si>
  <si>
    <t>Дотации на выравнивание бюджетной обеспеченности</t>
  </si>
  <si>
    <t>91220215001000000150</t>
  </si>
  <si>
    <t>Дотации бюджетам сельских поселений на выравнивание бюджетной обеспеченности</t>
  </si>
  <si>
    <t>91220215001100000150</t>
  </si>
  <si>
    <t>Субсидии бюджетам бюджетной системы Российской Федерации (межбюджетные субсидии)</t>
  </si>
  <si>
    <t>91220220000000000150</t>
  </si>
  <si>
    <t>Субсидии бюджетам на реализацию программ формирования современной городской среды</t>
  </si>
  <si>
    <t>91220225555000000150</t>
  </si>
  <si>
    <t>Субсидии бюджетам сельских поселений на реализацию программ формирования современной городской среды</t>
  </si>
  <si>
    <t>91220225555100000150</t>
  </si>
  <si>
    <t>Субвенции бюджетам бюджетной системы Российской Федерации</t>
  </si>
  <si>
    <t>91220230000000000150</t>
  </si>
  <si>
    <t>Субвенции местным бюджетам на выполнение передаваемых полномочий субъектов Российской Федерации</t>
  </si>
  <si>
    <t>91220230024000000150</t>
  </si>
  <si>
    <t>Субвенции бюджетам сельских поселений на выполнение передаваемых полномочий субъектов Российской Федерации</t>
  </si>
  <si>
    <t>91220230024100000150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</si>
  <si>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</si>
  <si>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91220235118000000150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</si>
  <si>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</si>
  <si>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91220235118100000150</t>
  </si>
  <si>
    <t>Иные межбюджетные трансферты</t>
  </si>
  <si>
    <t>91220240000000000150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</si>
  <si>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</si>
  <si>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91220240014000000150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</si>
  <si>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</si>
  <si>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91220240014100000150</t>
  </si>
  <si>
    <t>Прочие межбюджетные трансферты, передаваемые бюджетам</t>
  </si>
  <si>
    <t>91220249999000000150</t>
  </si>
  <si>
    <t>Прочие межбюджетные трансферты, передаваемые бюджетам сельских поселений</t>
  </si>
  <si>
    <t>91220249999100000150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</si>
  <si>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</si>
  <si>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</si>
  <si>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</si>
  <si>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</si>
  <si>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</si>
  <si>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</si>
  <si>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</si>
  <si>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</si>
  <si>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</si>
  <si>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</si>
  <si>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</si>
  <si>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91201046500041110000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</si>
  <si>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</si>
  <si>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91201046500041110100</t>
  </si>
  <si>
    <t>Расходы на выплаты персоналу государственных (муниципальных) органов</t>
  </si>
  <si>
    <t>91201046500041110120</t>
  </si>
  <si>
    <t>Фонд оплаты труда государственных (муниципальных) органов</t>
  </si>
  <si>
    <t>91201046500041110121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</si>
  <si>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</si>
  <si>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91201046500041110129</t>
  </si>
  <si>
    <t>91201046500041120000</t>
  </si>
  <si>
    <t>91201046500041120100</t>
  </si>
  <si>
    <t>91201046500041120120</t>
  </si>
  <si>
    <t>Иные выплаты персоналу государственных (муниципальных) органов, за исключением фонда оплаты труда</t>
  </si>
  <si>
    <t>91201046500041120122</t>
  </si>
  <si>
    <t>Закупка товаров, работ и услуг для обеспечения государственных (муниципальных) нужд</t>
  </si>
  <si>
    <t>91201046500041120200</t>
  </si>
  <si>
    <t>Иные закупки товаров, работ и услуг для обеспечения государственных (муниципальных) нужд</t>
  </si>
  <si>
    <t>91201046500041120240</t>
  </si>
  <si>
    <t>Прочая закупка товаров, работ и услуг</t>
  </si>
  <si>
    <t>91201046500041120244</t>
  </si>
  <si>
    <t>Иные бюджетные ассигнования</t>
  </si>
  <si>
    <t>91201046500041120800</t>
  </si>
  <si>
    <t>Уплата налогов, сборов и иных платежей</t>
  </si>
  <si>
    <t>91201046500041120850</t>
  </si>
  <si>
    <t>Уплата налога на имущество организаций и земельного налога</t>
  </si>
  <si>
    <t>91201046500041120851</t>
  </si>
  <si>
    <t>Уплата прочих налогов, сборов</t>
  </si>
  <si>
    <t>91201046500041120852</t>
  </si>
  <si>
    <t>Уплата иных платежей</t>
  </si>
  <si>
    <t>91201046500041120853</t>
  </si>
  <si>
    <t>91201046500041140000</t>
  </si>
  <si>
    <t>91201046500041140100</t>
  </si>
  <si>
    <t>91201046500041140120</t>
  </si>
  <si>
    <t>91201046500041140121</t>
  </si>
  <si>
    <t>91201046500041140129</t>
  </si>
  <si>
    <t>Иные межбюджетные трансферты, выплачиваемые в зависимости от выполнения социально-экономических показателей</t>
  </si>
  <si>
    <t>91201048910044203000</t>
  </si>
  <si>
    <t>91201048910044203100</t>
  </si>
  <si>
    <t>91201048910044203120</t>
  </si>
  <si>
    <t>91201048910044203121</t>
  </si>
  <si>
    <t>91201048910044203122</t>
  </si>
  <si>
    <t>91201048910044203129</t>
  </si>
  <si>
    <t>91201048910044203200</t>
  </si>
  <si>
    <t>91201048910044203240</t>
  </si>
  <si>
    <t>91201048910044203244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</si>
  <si>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</si>
  <si>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91201048910077150000</t>
  </si>
  <si>
    <t>91201048910077150200</t>
  </si>
  <si>
    <t>91201048910077150240</t>
  </si>
  <si>
    <t>91201048910077150244</t>
  </si>
  <si>
    <t>Проведение выборов в представительные органы муниципального образования Республики Мордовия</t>
  </si>
  <si>
    <t>91201078910041130000</t>
  </si>
  <si>
    <t>91201078910041130800</t>
  </si>
  <si>
    <t>Специальные расходы</t>
  </si>
  <si>
    <t>91201078910041130880</t>
  </si>
  <si>
    <t>91201118910041180000</t>
  </si>
  <si>
    <t>91201118910041180800</t>
  </si>
  <si>
    <t>Резервные средства</t>
  </si>
  <si>
    <t>91201118910041180870</t>
  </si>
  <si>
    <t>91201138910041220000</t>
  </si>
  <si>
    <t>91201138910041220800</t>
  </si>
  <si>
    <t>Исполнение судебных актов</t>
  </si>
  <si>
    <t>91201138910041220830</t>
  </si>
  <si>
    <t>Исполнение судебных актов Российской Федерации и мировых соглашений по возмещению причиненного вреда</t>
  </si>
  <si>
    <t>91201138910041220831</t>
  </si>
  <si>
    <t>Мероприятия по оценке недвижимости, признание прав и регулированию отношений по муниципальной собственности</t>
  </si>
  <si>
    <t>91201138910042200000</t>
  </si>
  <si>
    <t>91201138910042200200</t>
  </si>
  <si>
    <t>91201138910042200240</t>
  </si>
  <si>
    <t>91201138910042200244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</si>
  <si>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</si>
  <si>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91201138910042200245</t>
  </si>
  <si>
    <t>Мероприятие по землеустройству и землепользованию</t>
  </si>
  <si>
    <t>91201138910042370000</t>
  </si>
  <si>
    <t>91201138910042370200</t>
  </si>
  <si>
    <t>91201138910042370240</t>
  </si>
  <si>
    <t>91201138910042370245</t>
  </si>
  <si>
    <t>91202038910051180000</t>
  </si>
  <si>
    <t>91202038910051180100</t>
  </si>
  <si>
    <t>91202038910051180120</t>
  </si>
  <si>
    <t>91202038910051180121</t>
  </si>
  <si>
    <t>91202038910051180129</t>
  </si>
  <si>
    <t>91202038910051180200</t>
  </si>
  <si>
    <t>91202038910051180240</t>
  </si>
  <si>
    <t>91202038910051180244</t>
  </si>
  <si>
    <t>91203098910061040000</t>
  </si>
  <si>
    <t>91203098910061040200</t>
  </si>
  <si>
    <t>91203098910061040240</t>
  </si>
  <si>
    <t>91203098910061040244</t>
  </si>
  <si>
    <t>91204098910044102000</t>
  </si>
  <si>
    <t>91204098910044102200</t>
  </si>
  <si>
    <t>91204098910044102240</t>
  </si>
  <si>
    <t>91204098910044102244</t>
  </si>
  <si>
    <t>91204098910044102245</t>
  </si>
  <si>
    <t>91205018910042360000</t>
  </si>
  <si>
    <t>91205018910042360200</t>
  </si>
  <si>
    <t>91205018910042360240</t>
  </si>
  <si>
    <t>91205018910042360244</t>
  </si>
  <si>
    <t>Субсидии на софинансирование муниципальных программ по благоустройству дворовых территорий и мест общественного пользования</t>
  </si>
  <si>
    <t>9120503281F255550000</t>
  </si>
  <si>
    <t>9120503281F255550200</t>
  </si>
  <si>
    <t>9120503281F255550240</t>
  </si>
  <si>
    <t>Закупка товаров, работ, услуг в целях капитального ремонта государственного (муниципального) имущества</t>
  </si>
  <si>
    <t>9120503281F255550243</t>
  </si>
  <si>
    <t>Уличное освещение</t>
  </si>
  <si>
    <t>91205038910043010000</t>
  </si>
  <si>
    <t>91205038910043010200</t>
  </si>
  <si>
    <t>91205038910043010240</t>
  </si>
  <si>
    <t>91205038910043010244</t>
  </si>
  <si>
    <t>Организация и содержание мест захоронения</t>
  </si>
  <si>
    <t>91205038910043030000</t>
  </si>
  <si>
    <t>91205038910043030200</t>
  </si>
  <si>
    <t>91205038910043030240</t>
  </si>
  <si>
    <t>91205038910043030244</t>
  </si>
  <si>
    <t>Прочие мероприятия по благоустройству городских округов и поселений</t>
  </si>
  <si>
    <t>91205038910043040000</t>
  </si>
  <si>
    <t>91205038910043040200</t>
  </si>
  <si>
    <t>91205038910043040240</t>
  </si>
  <si>
    <t>91205038910043040243</t>
  </si>
  <si>
    <t>91205038910043040244</t>
  </si>
  <si>
    <t>Доплаты к пенсиям муниципальных служащих Республики Мордовия</t>
  </si>
  <si>
    <t>91210018910003010000</t>
  </si>
  <si>
    <t>Социальное обеспечение и иные выплаты населению</t>
  </si>
  <si>
    <t>91210018910003010300</t>
  </si>
  <si>
    <t>Публичные нормативные социальные выплаты гражданам</t>
  </si>
  <si>
    <t>91210018910003010310</t>
  </si>
  <si>
    <t>Иные пенсии, социальные доплаты к пенсиям</t>
  </si>
  <si>
    <t>91210018910003010312</t>
  </si>
  <si>
    <t>91211018910042040000</t>
  </si>
  <si>
    <t>91211018910042040200</t>
  </si>
  <si>
    <t>91211018910042040240</t>
  </si>
  <si>
    <t>91211018910042040244</t>
  </si>
  <si>
    <t>Результат исполнения бюджета                 (дефицит / профицит)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</si>
  <si>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</si>
  <si>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</si>
  <si>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</si>
  <si>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</si>
  <si>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</si>
  <si>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</si>
  <si>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</si>
  <si>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</si>
  <si>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</si>
  <si>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Увеличение остатков средств бюджетов</t>
  </si>
  <si>
    <t>00001000000000000500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</si>
  <si>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</si>
  <si>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</si>
  <si>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</si>
  <si>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</si>
  <si>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</si>
  <si>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</si>
  <si>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</si>
  <si>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 xml:space="preserve">  Уменьшение остатков средств бюджетов</t>
  </si>
  <si>
    <t>00001000000000000600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</si>
  <si>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</si>
  <si>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</si>
  <si>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</si>
  <si>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</si>
  <si>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</si>
  <si>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</si>
  <si>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</si>
  <si>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>Изменение остатков по расчетам (стр.810 + 820)</t>
  </si>
  <si>
    <t>Изменение остатков по расчетам с органами, организующими исполнение бюджета       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</si>
  <si>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</si>
  <si>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</si>
  <si>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</si>
  <si>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</si>
  <si>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</si>
  <si>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</si>
  <si>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план</t>
  </si>
  <si>
    <t>факт</t>
  </si>
  <si>
    <t>% исполн</t>
  </si>
  <si>
    <t>% испол</t>
  </si>
  <si>
    <t>% испон</t>
  </si>
  <si>
    <t>Фактическое поступление доходов  в 2019 году</t>
  </si>
  <si>
    <t>Распределение расходов в 2019 году</t>
  </si>
  <si>
    <t>Размер поступлений из источников финансирования дефицита бюджета</t>
  </si>
  <si>
    <t>Приложение  2                                      к Решению Совета депутатов Ельниковского сельского поселения  от 15.04.2020 №35</t>
  </si>
  <si>
    <t>Приложение  1                              к Решению Совета депутатов Ельниковского сельского поселения  от 15.04.2020 №35</t>
  </si>
  <si>
    <t>Приложение  3                                            к Решению Совета депутатов Ельниковского сельского поселения от 15.04.2020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</si>
</sst>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#,##0.0"/>
    <numFmt numFmtId="167" formatCode="#,##0.0_ ;\-#,##0.0"/>
  </numFmts>
  <fonts count="25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12" fillId="0" borderId="38">
      <alignment horizontal="left" wrapText="1" indent="1"/>
    </xf>
    <xf numFmtId="3" fontId="12" fillId="0" borderId="19">
      <alignment horizontal="center" vertical="center" shrinkToFit="1"/>
    </xf>
    <xf numFmtId="0" fontId="6" fillId="0" borderId="7">
      <alignment wrapTex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5" fillId="0" borderId="2">
      <alignment horizontal="left" wrapText="1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4" fillId="0" borderId="11">
      <alignment horizontal="left"/>
    </xf>
  </cellStyleXfs>
  <cellXfs count="16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165" fontId="12" fillId="0" borderId="23" xfId="97" applyNumberFormat="1" applyProtection="1">
      <alignment horizontal="right" vertical="center" shrinkToFit="1"/>
    </xf>
    <xf numFmtId="0" fontId="13" fillId="0" borderId="26" xfId="99" applyNumberFormat="1" applyProtection="1"/>
    <xf numFmtId="0" fontId="13" fillId="0" borderId="27" xfId="100" applyNumberFormat="1" applyProtection="1"/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3" fontId="12" fillId="0" borderId="19" xfId="106" applyNumberFormat="1" applyProtection="1">
      <alignment horizontal="right" vertical="center" shrinkToFit="1"/>
    </xf>
    <xf numFmtId="165" fontId="12" fillId="0" borderId="11" xfId="108" applyNumberFormat="1" applyProtection="1">
      <alignment horizontal="center" vertical="center" shrinkToFit="1"/>
    </xf>
    <xf numFmtId="3" fontId="12" fillId="0" borderId="19" xfId="110" applyNumberFormat="1" applyProtection="1">
      <alignment horizontal="center" vertical="center" shrinkToFit="1"/>
    </xf>
    <xf numFmtId="49" fontId="12" fillId="0" borderId="4" xfId="114" applyNumberFormat="1" applyProtection="1">
      <alignment horizontal="center"/>
    </xf>
    <xf numFmtId="2" fontId="12" fillId="0" borderId="4" xfId="115" applyNumberFormat="1" applyProtection="1">
      <alignment horizontal="right" shrinkToFit="1"/>
    </xf>
    <xf numFmtId="49" fontId="12" fillId="0" borderId="40" xfId="116" applyNumberFormat="1" applyProtection="1">
      <alignment horizontal="center"/>
    </xf>
    <xf numFmtId="49" fontId="12" fillId="0" borderId="15" xfId="118" applyNumberFormat="1" applyProtection="1">
      <alignment horizontal="center"/>
    </xf>
    <xf numFmtId="4" fontId="12" fillId="0" borderId="15" xfId="119" applyNumberFormat="1" applyProtection="1">
      <alignment horizontal="center"/>
    </xf>
    <xf numFmtId="4" fontId="12" fillId="0" borderId="16" xfId="120" applyNumberFormat="1" applyProtection="1">
      <alignment horizontal="center"/>
    </xf>
    <xf numFmtId="49" fontId="12" fillId="0" borderId="26" xfId="123" applyNumberFormat="1" applyProtection="1">
      <alignment horizontal="center"/>
    </xf>
    <xf numFmtId="4" fontId="12" fillId="0" borderId="26" xfId="124" applyNumberFormat="1" applyProtection="1">
      <alignment horizontal="center"/>
    </xf>
    <xf numFmtId="4" fontId="12" fillId="0" borderId="27" xfId="125" applyNumberFormat="1" applyProtection="1">
      <alignment horizontal="center"/>
    </xf>
    <xf numFmtId="4" fontId="12" fillId="0" borderId="22" xfId="127" applyNumberFormat="1" applyProtection="1">
      <alignment horizontal="center"/>
    </xf>
    <xf numFmtId="4" fontId="12" fillId="0" borderId="22" xfId="128" applyNumberFormat="1" applyProtection="1">
      <alignment horizontal="right"/>
    </xf>
    <xf numFmtId="4" fontId="12" fillId="0" borderId="23" xfId="129" applyNumberFormat="1" applyProtection="1">
      <alignment horizontal="center"/>
    </xf>
    <xf numFmtId="4" fontId="12" fillId="0" borderId="4" xfId="130" applyNumberFormat="1" applyProtection="1">
      <alignment horizontal="center"/>
    </xf>
    <xf numFmtId="4" fontId="12" fillId="0" borderId="11" xfId="131" applyNumberFormat="1" applyProtection="1">
      <alignment horizontal="right" shrinkToFit="1"/>
    </xf>
    <xf numFmtId="4" fontId="12" fillId="0" borderId="40" xfId="132" applyNumberFormat="1" applyProtection="1">
      <alignment horizontal="center"/>
    </xf>
    <xf numFmtId="0" fontId="15" fillId="0" borderId="34" xfId="133" applyNumberFormat="1" applyProtection="1">
      <alignment horizontal="left"/>
    </xf>
    <xf numFmtId="0" fontId="15" fillId="0" borderId="35" xfId="134" applyNumberFormat="1" applyProtection="1"/>
    <xf numFmtId="166" fontId="12" fillId="0" borderId="16" xfId="60" applyNumberFormat="1" applyProtection="1">
      <alignment horizontal="right" shrinkToFit="1"/>
    </xf>
    <xf numFmtId="166" fontId="6" fillId="0" borderId="4" xfId="30" applyNumberFormat="1" applyProtection="1">
      <alignment horizontal="center" vertical="center"/>
    </xf>
    <xf numFmtId="166" fontId="6" fillId="0" borderId="16" xfId="35" applyNumberFormat="1" applyProtection="1">
      <alignment horizontal="right" vertical="center" shrinkToFit="1"/>
    </xf>
    <xf numFmtId="167" fontId="12" fillId="0" borderId="23" xfId="97" applyNumberFormat="1" applyProtection="1">
      <alignment horizontal="right" vertical="center" shrinkToFit="1"/>
    </xf>
    <xf numFmtId="0" fontId="23" fillId="0" borderId="1" xfId="17" applyNumberFormat="1" applyFont="1" applyProtection="1">
      <alignment horizontal="left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24" fillId="0" borderId="43" xfId="3" applyNumberFormat="1" applyFont="1" applyBorder="1" applyAlignment="1" applyProtection="1">
      <alignment horizontal="right" wrapText="1"/>
    </xf>
    <xf numFmtId="0" fontId="24" fillId="0" borderId="1" xfId="3" applyNumberFormat="1" applyFont="1" applyAlignment="1" applyProtection="1">
      <alignment horizontal="right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24" fillId="0" borderId="1" xfId="3" applyNumberFormat="1" applyFont="1" applyAlignment="1" applyProtection="1">
      <alignment horizontal="right" vertical="top" wrapText="1"/>
    </xf>
    <xf numFmtId="49" fontId="12" fillId="0" borderId="26" xfId="52" applyBorder="1" applyAlignment="1">
      <alignment horizontal="center" vertical="top" wrapText="1"/>
    </xf>
    <xf numFmtId="49" fontId="12" fillId="0" borderId="41" xfId="52" applyBorder="1" applyAlignment="1">
      <alignment horizontal="center" vertical="top" wrapText="1"/>
    </xf>
    <xf numFmtId="49" fontId="12" fillId="0" borderId="42" xfId="52" applyBorder="1" applyAlignment="1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0" fontId="14" fillId="0" borderId="26" xfId="89" applyNumberFormat="1" applyBorder="1" applyAlignment="1" applyProtection="1">
      <alignment horizontal="center" vertical="top" wrapText="1"/>
    </xf>
    <xf numFmtId="0" fontId="14" fillId="0" borderId="41" xfId="89" applyNumberFormat="1" applyBorder="1" applyAlignment="1" applyProtection="1">
      <alignment horizontal="center" vertical="top" wrapText="1"/>
    </xf>
    <xf numFmtId="0" fontId="14" fillId="0" borderId="42" xfId="89" applyNumberFormat="1" applyBorder="1" applyAlignment="1" applyProtection="1">
      <alignment horizontal="center" vertical="top" wrapText="1"/>
    </xf>
    <xf numFmtId="0" fontId="12" fillId="0" borderId="8" xfId="121" applyNumberFormat="1" applyProtection="1">
      <alignment horizontal="left" wrapText="1" indent="1"/>
    </xf>
    <xf numFmtId="0" fontId="12" fillId="0" borderId="8" xfId="121">
      <alignment horizontal="left" wrapText="1" inden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2" fillId="0" borderId="38" xfId="109" applyNumberFormat="1" applyProtection="1">
      <alignment horizontal="left" wrapText="1" indent="1"/>
    </xf>
    <xf numFmtId="0" fontId="12" fillId="0" borderId="38" xfId="109">
      <alignment horizontal="left" wrapText="1" indent="1"/>
    </xf>
    <xf numFmtId="0" fontId="6" fillId="0" borderId="7" xfId="111" applyNumberFormat="1" applyProtection="1">
      <alignment wrapText="1"/>
    </xf>
    <xf numFmtId="0" fontId="6" fillId="0" borderId="7" xfId="111">
      <alignment wrapText="1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9" xfId="112" applyNumberFormat="1" applyProtection="1">
      <alignment horizontal="left" wrapText="1"/>
    </xf>
    <xf numFmtId="0" fontId="12" fillId="0" borderId="9" xfId="112">
      <alignment horizontal="left" wrapText="1"/>
    </xf>
    <xf numFmtId="0" fontId="14" fillId="0" borderId="11" xfId="90" applyNumberFormat="1" applyProtection="1">
      <alignment horizontal="center" vertical="top"/>
    </xf>
    <xf numFmtId="0" fontId="14" fillId="0" borderId="11" xfId="90">
      <alignment horizontal="center" vertical="top"/>
    </xf>
    <xf numFmtId="0" fontId="6" fillId="0" borderId="1" xfId="14" applyNumberFormat="1" applyBorder="1" applyProtection="1"/>
    <xf numFmtId="0" fontId="6" fillId="0" borderId="1" xfId="6" applyNumberFormat="1" applyBorder="1" applyProtection="1">
      <alignment horizontal="center"/>
    </xf>
    <xf numFmtId="0" fontId="3" fillId="0" borderId="1" xfId="3" applyNumberFormat="1" applyBorder="1" applyProtection="1"/>
    <xf numFmtId="0" fontId="6" fillId="0" borderId="44" xfId="14" applyNumberFormat="1" applyBorder="1" applyProtection="1"/>
    <xf numFmtId="0" fontId="6" fillId="0" borderId="1" xfId="17" applyNumberFormat="1" applyBorder="1" applyProtection="1">
      <alignment horizontal="left"/>
    </xf>
    <xf numFmtId="49" fontId="6" fillId="0" borderId="1" xfId="18" applyNumberFormat="1" applyBorder="1" applyProtection="1"/>
    <xf numFmtId="49" fontId="6" fillId="0" borderId="44" xfId="18" applyNumberFormat="1" applyBorder="1" applyProtection="1"/>
    <xf numFmtId="0" fontId="9" fillId="0" borderId="1" xfId="22" applyBorder="1">
      <alignment horizontal="left" wrapText="1"/>
    </xf>
    <xf numFmtId="0" fontId="9" fillId="0" borderId="44" xfId="22" applyBorder="1">
      <alignment horizontal="left" wrapText="1"/>
    </xf>
  </cellXfs>
  <cellStyles count="168">
    <cellStyle name="br" xfId="162"/>
    <cellStyle name="col" xfId="161"/>
    <cellStyle name="st166" xfId="158"/>
    <cellStyle name="style0" xfId="163"/>
    <cellStyle name="td" xfId="164"/>
    <cellStyle name="tr" xfId="160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11"/>
    <cellStyle name="xl132" xfId="109"/>
    <cellStyle name="xl133" xfId="110"/>
    <cellStyle name="xl134" xfId="133"/>
    <cellStyle name="xl135" xfId="135"/>
    <cellStyle name="xl136" xfId="141"/>
    <cellStyle name="xl137" xfId="145"/>
    <cellStyle name="xl138" xfId="148"/>
    <cellStyle name="xl139" xfId="152"/>
    <cellStyle name="xl140" xfId="153"/>
    <cellStyle name="xl141" xfId="146"/>
    <cellStyle name="xl142" xfId="112"/>
    <cellStyle name="xl143" xfId="121"/>
    <cellStyle name="xl144" xfId="136"/>
    <cellStyle name="xl145" xfId="142"/>
    <cellStyle name="xl146" xfId="149"/>
    <cellStyle name="xl147" xfId="151"/>
    <cellStyle name="xl148" xfId="113"/>
    <cellStyle name="xl149" xfId="117"/>
    <cellStyle name="xl150" xfId="122"/>
    <cellStyle name="xl151" xfId="126"/>
    <cellStyle name="xl152" xfId="134"/>
    <cellStyle name="xl153" xfId="137"/>
    <cellStyle name="xl154" xfId="150"/>
    <cellStyle name="xl155" xfId="155"/>
    <cellStyle name="xl156" xfId="159"/>
    <cellStyle name="xl157" xfId="114"/>
    <cellStyle name="xl158" xfId="118"/>
    <cellStyle name="xl159" xfId="123"/>
    <cellStyle name="xl160" xfId="156"/>
    <cellStyle name="xl161" xfId="167"/>
    <cellStyle name="xl162" xfId="157"/>
    <cellStyle name="xl163" xfId="119"/>
    <cellStyle name="xl164" xfId="124"/>
    <cellStyle name="xl165" xfId="127"/>
    <cellStyle name="xl166" xfId="130"/>
    <cellStyle name="xl167" xfId="138"/>
    <cellStyle name="xl168" xfId="143"/>
    <cellStyle name="xl169" xfId="154"/>
    <cellStyle name="xl170" xfId="147"/>
    <cellStyle name="xl171" xfId="140"/>
    <cellStyle name="xl172" xfId="115"/>
    <cellStyle name="xl173" xfId="128"/>
    <cellStyle name="xl174" xfId="131"/>
    <cellStyle name="xl175" xfId="144"/>
    <cellStyle name="xl176" xfId="139"/>
    <cellStyle name="xl177" xfId="116"/>
    <cellStyle name="xl178" xfId="120"/>
    <cellStyle name="xl179" xfId="125"/>
    <cellStyle name="xl180" xfId="129"/>
    <cellStyle name="xl181" xfId="132"/>
    <cellStyle name="xl21" xfId="165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6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zoomScaleSheetLayoutView="100" workbookViewId="0">
      <selection activeCell="B10" sqref="B10"/>
    </sheetView>
  </sheetViews>
  <sheetFormatPr defaultRowHeight="15" x14ac:dyDescent="0.25"/>
  <cols>
    <col min="1" max="1" width="31.7109375" style="1" customWidth="1"/>
    <col min="2" max="2" width="19.28515625" style="1" customWidth="1"/>
    <col min="3" max="3" width="16.42578125" style="1" hidden="1" customWidth="1"/>
    <col min="4" max="4" width="9.85546875" style="1" hidden="1" customWidth="1"/>
    <col min="5" max="5" width="9.28515625" style="1" hidden="1" customWidth="1"/>
    <col min="6" max="6" width="9.85546875" style="1" hidden="1" customWidth="1"/>
    <col min="7" max="7" width="14.5703125" style="1" hidden="1" customWidth="1"/>
    <col min="8" max="8" width="9.42578125" style="1" hidden="1" customWidth="1"/>
    <col min="9" max="9" width="9.140625" style="1" customWidth="1"/>
    <col min="10" max="16384" width="9.140625" style="1"/>
  </cols>
  <sheetData>
    <row r="1" spans="1:11" ht="12.95" customHeight="1" x14ac:dyDescent="0.25">
      <c r="A1" s="2"/>
      <c r="B1" s="2"/>
      <c r="C1" s="2"/>
      <c r="D1" s="2"/>
      <c r="E1" s="2"/>
      <c r="F1" s="2"/>
      <c r="G1" s="2"/>
      <c r="H1" s="3" t="s">
        <v>0</v>
      </c>
      <c r="I1" s="4"/>
    </row>
    <row r="2" spans="1:11" ht="2.25" customHeight="1" x14ac:dyDescent="0.25">
      <c r="A2" s="2"/>
      <c r="B2" s="2"/>
      <c r="C2" s="2"/>
      <c r="D2" s="2"/>
      <c r="E2" s="2"/>
      <c r="F2" s="2"/>
      <c r="G2" s="2"/>
      <c r="H2" s="3" t="s">
        <v>1</v>
      </c>
      <c r="I2" s="4"/>
    </row>
    <row r="3" spans="1:11" ht="15" hidden="1" customHeight="1" x14ac:dyDescent="0.25">
      <c r="A3" s="5"/>
      <c r="B3" s="5"/>
      <c r="C3" s="5"/>
      <c r="D3" s="5"/>
      <c r="E3" s="5"/>
      <c r="F3" s="5"/>
      <c r="G3" s="5"/>
      <c r="H3" s="5"/>
      <c r="I3" s="4"/>
    </row>
    <row r="4" spans="1:11" ht="14.25" hidden="1" customHeight="1" x14ac:dyDescent="0.25">
      <c r="A4" s="110"/>
      <c r="B4" s="111"/>
      <c r="C4" s="111"/>
      <c r="D4" s="111"/>
      <c r="E4" s="111"/>
      <c r="F4" s="111"/>
      <c r="G4" s="111"/>
      <c r="H4" s="2"/>
      <c r="I4" s="4"/>
    </row>
    <row r="5" spans="1:11" ht="12" hidden="1" customHeight="1" x14ac:dyDescent="0.25">
      <c r="A5" s="110"/>
      <c r="B5" s="111"/>
      <c r="C5" s="111"/>
      <c r="D5" s="111"/>
      <c r="E5" s="111"/>
      <c r="F5" s="111"/>
      <c r="G5" s="111"/>
      <c r="H5" s="6"/>
      <c r="I5" s="4"/>
    </row>
    <row r="6" spans="1:11" ht="12" hidden="1" customHeight="1" x14ac:dyDescent="0.25">
      <c r="A6" s="110"/>
      <c r="B6" s="111"/>
      <c r="C6" s="111"/>
      <c r="D6" s="111"/>
      <c r="E6" s="111"/>
      <c r="F6" s="111"/>
      <c r="G6" s="111"/>
      <c r="H6" s="7"/>
      <c r="I6" s="4"/>
    </row>
    <row r="7" spans="1:11" ht="12.75" hidden="1" customHeight="1" thickBot="1" x14ac:dyDescent="0.3">
      <c r="A7" s="112"/>
      <c r="B7" s="113"/>
      <c r="C7" s="113"/>
      <c r="D7" s="113"/>
      <c r="E7" s="113"/>
      <c r="F7" s="113"/>
      <c r="G7" s="8"/>
      <c r="H7" s="9"/>
      <c r="I7" s="4"/>
    </row>
    <row r="8" spans="1:11" ht="12.75" hidden="1" customHeight="1" x14ac:dyDescent="0.25">
      <c r="A8" s="10"/>
      <c r="B8" s="2"/>
      <c r="C8" s="2"/>
      <c r="D8" s="2"/>
      <c r="E8" s="2"/>
      <c r="F8" s="2"/>
      <c r="G8" s="11"/>
      <c r="H8" s="12"/>
      <c r="I8" s="4"/>
    </row>
    <row r="9" spans="1:11" ht="14.1" customHeight="1" x14ac:dyDescent="0.25">
      <c r="A9" s="13"/>
      <c r="B9" s="153"/>
      <c r="C9" s="154"/>
      <c r="D9" s="153"/>
      <c r="E9" s="155"/>
      <c r="F9" s="156"/>
      <c r="G9" s="14"/>
      <c r="H9" s="15"/>
      <c r="I9" s="106" t="s">
        <v>343</v>
      </c>
      <c r="J9" s="107"/>
      <c r="K9" s="107"/>
    </row>
    <row r="10" spans="1:11" ht="14.1" customHeight="1" x14ac:dyDescent="0.25">
      <c r="A10" s="13"/>
      <c r="B10" s="153"/>
      <c r="C10" s="154"/>
      <c r="D10" s="153"/>
      <c r="E10" s="155"/>
      <c r="F10" s="156"/>
      <c r="G10" s="14"/>
      <c r="H10" s="15"/>
      <c r="I10" s="106"/>
      <c r="J10" s="107"/>
      <c r="K10" s="107"/>
    </row>
    <row r="11" spans="1:11" ht="18" customHeight="1" x14ac:dyDescent="0.25">
      <c r="A11" s="16"/>
      <c r="B11" s="157"/>
      <c r="C11" s="158"/>
      <c r="D11" s="158"/>
      <c r="E11" s="158"/>
      <c r="F11" s="159"/>
      <c r="G11" s="14"/>
      <c r="H11" s="18"/>
      <c r="I11" s="106"/>
      <c r="J11" s="107"/>
      <c r="K11" s="107"/>
    </row>
    <row r="12" spans="1:11" ht="9.75" customHeight="1" x14ac:dyDescent="0.25">
      <c r="A12" s="16"/>
      <c r="B12" s="157"/>
      <c r="C12" s="158"/>
      <c r="D12" s="158"/>
      <c r="E12" s="158"/>
      <c r="F12" s="159"/>
      <c r="G12" s="14"/>
      <c r="H12" s="19"/>
      <c r="I12" s="106"/>
      <c r="J12" s="107"/>
      <c r="K12" s="107"/>
    </row>
    <row r="13" spans="1:11" ht="12.75" customHeight="1" x14ac:dyDescent="0.25">
      <c r="A13" s="16"/>
      <c r="B13" s="157"/>
      <c r="C13" s="158"/>
      <c r="D13" s="158"/>
      <c r="E13" s="158"/>
      <c r="F13" s="159"/>
      <c r="G13" s="14"/>
      <c r="H13" s="20"/>
      <c r="I13" s="106"/>
      <c r="J13" s="107"/>
      <c r="K13" s="107"/>
    </row>
    <row r="14" spans="1:11" ht="15.2" customHeight="1" x14ac:dyDescent="0.25">
      <c r="A14" s="16"/>
      <c r="B14" s="160"/>
      <c r="C14" s="160"/>
      <c r="D14" s="160"/>
      <c r="E14" s="160"/>
      <c r="F14" s="161"/>
      <c r="G14" s="14"/>
      <c r="H14" s="20"/>
      <c r="I14" s="106"/>
      <c r="J14" s="107"/>
      <c r="K14" s="107"/>
    </row>
    <row r="15" spans="1:11" ht="15.2" customHeight="1" x14ac:dyDescent="0.25">
      <c r="A15" s="16"/>
      <c r="B15" s="160"/>
      <c r="C15" s="160"/>
      <c r="D15" s="160"/>
      <c r="E15" s="160"/>
      <c r="F15" s="161"/>
      <c r="G15" s="14"/>
      <c r="H15" s="20"/>
      <c r="I15" s="106"/>
      <c r="J15" s="107"/>
      <c r="K15" s="107"/>
    </row>
    <row r="16" spans="1:11" ht="13.5" customHeight="1" x14ac:dyDescent="0.25">
      <c r="A16" s="16"/>
      <c r="B16" s="157"/>
      <c r="C16" s="158"/>
      <c r="D16" s="158"/>
      <c r="E16" s="158"/>
      <c r="F16" s="159"/>
      <c r="G16" s="14"/>
      <c r="H16" s="21"/>
      <c r="I16" s="106"/>
      <c r="J16" s="107"/>
      <c r="K16" s="107"/>
    </row>
    <row r="17" spans="1:11" ht="13.5" customHeight="1" thickBot="1" x14ac:dyDescent="0.3">
      <c r="A17" s="103" t="s">
        <v>339</v>
      </c>
      <c r="B17" s="16"/>
      <c r="C17" s="17"/>
      <c r="D17" s="17"/>
      <c r="E17" s="17"/>
      <c r="F17" s="17"/>
      <c r="G17" s="14"/>
      <c r="H17" s="22"/>
      <c r="I17" s="4"/>
    </row>
    <row r="18" spans="1:11" ht="14.1" customHeight="1" x14ac:dyDescent="0.25">
      <c r="A18" s="114"/>
      <c r="B18" s="115"/>
      <c r="C18" s="115"/>
      <c r="D18" s="115"/>
      <c r="E18" s="115"/>
      <c r="F18" s="115"/>
      <c r="G18" s="115"/>
      <c r="H18" s="115"/>
      <c r="I18" s="4"/>
    </row>
    <row r="19" spans="1:11" ht="12.75" customHeight="1" x14ac:dyDescent="0.25">
      <c r="A19" s="108" t="s">
        <v>2</v>
      </c>
      <c r="B19" s="108" t="s">
        <v>3</v>
      </c>
      <c r="C19" s="104" t="s">
        <v>4</v>
      </c>
      <c r="D19" s="104" t="s">
        <v>5</v>
      </c>
      <c r="E19" s="105"/>
      <c r="F19" s="105"/>
      <c r="G19" s="105"/>
      <c r="H19" s="104" t="s">
        <v>6</v>
      </c>
      <c r="I19" s="104" t="s">
        <v>334</v>
      </c>
      <c r="J19" s="104" t="s">
        <v>335</v>
      </c>
      <c r="K19" s="104" t="s">
        <v>337</v>
      </c>
    </row>
    <row r="20" spans="1:11" ht="9.9499999999999993" customHeight="1" x14ac:dyDescent="0.25">
      <c r="A20" s="109"/>
      <c r="B20" s="109"/>
      <c r="C20" s="105"/>
      <c r="D20" s="104" t="s">
        <v>7</v>
      </c>
      <c r="E20" s="104" t="s">
        <v>8</v>
      </c>
      <c r="F20" s="104" t="s">
        <v>9</v>
      </c>
      <c r="G20" s="104" t="s">
        <v>10</v>
      </c>
      <c r="H20" s="105"/>
      <c r="I20" s="105"/>
      <c r="J20" s="105"/>
      <c r="K20" s="105"/>
    </row>
    <row r="21" spans="1:11" ht="9.9499999999999993" customHeight="1" x14ac:dyDescent="0.25">
      <c r="A21" s="109"/>
      <c r="B21" s="109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9.9499999999999993" customHeight="1" x14ac:dyDescent="0.25">
      <c r="A22" s="109"/>
      <c r="B22" s="109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6" customHeight="1" x14ac:dyDescent="0.25">
      <c r="A23" s="109"/>
      <c r="B23" s="109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5" customHeight="1" thickBot="1" x14ac:dyDescent="0.3">
      <c r="A24" s="23">
        <v>1</v>
      </c>
      <c r="B24" s="24">
        <v>3</v>
      </c>
      <c r="C24" s="25" t="s">
        <v>11</v>
      </c>
      <c r="D24" s="25" t="s">
        <v>12</v>
      </c>
      <c r="E24" s="25" t="s">
        <v>13</v>
      </c>
      <c r="F24" s="25" t="s">
        <v>14</v>
      </c>
      <c r="G24" s="25" t="s">
        <v>15</v>
      </c>
      <c r="H24" s="25" t="s">
        <v>16</v>
      </c>
      <c r="I24" s="100" t="s">
        <v>16</v>
      </c>
      <c r="J24" s="25" t="s">
        <v>16</v>
      </c>
      <c r="K24" s="25" t="s">
        <v>16</v>
      </c>
    </row>
    <row r="25" spans="1:11" ht="12.95" customHeight="1" thickBot="1" x14ac:dyDescent="0.3">
      <c r="A25" s="26" t="s">
        <v>17</v>
      </c>
      <c r="B25" s="27" t="s">
        <v>18</v>
      </c>
      <c r="C25" s="28">
        <v>8181116.1699999999</v>
      </c>
      <c r="D25" s="28">
        <v>8736910</v>
      </c>
      <c r="E25" s="28" t="s">
        <v>19</v>
      </c>
      <c r="F25" s="28" t="s">
        <v>19</v>
      </c>
      <c r="G25" s="28">
        <v>8736910</v>
      </c>
      <c r="H25" s="29" t="s">
        <v>19</v>
      </c>
      <c r="I25" s="101">
        <f>C25/1000</f>
        <v>8181.1161700000002</v>
      </c>
      <c r="J25" s="101">
        <f>G25/1000</f>
        <v>8736.91</v>
      </c>
      <c r="K25" s="101">
        <f>J25/I25*100</f>
        <v>106.79361860228909</v>
      </c>
    </row>
    <row r="26" spans="1:11" ht="12.75" customHeight="1" thickBot="1" x14ac:dyDescent="0.3">
      <c r="A26" s="30" t="s">
        <v>20</v>
      </c>
      <c r="B26" s="31"/>
      <c r="C26" s="32"/>
      <c r="D26" s="33"/>
      <c r="E26" s="31"/>
      <c r="F26" s="32"/>
      <c r="G26" s="33"/>
      <c r="H26" s="34"/>
      <c r="I26" s="101"/>
      <c r="J26" s="101"/>
      <c r="K26" s="101"/>
    </row>
    <row r="27" spans="1:11" ht="24" thickBot="1" x14ac:dyDescent="0.3">
      <c r="A27" s="35" t="s">
        <v>21</v>
      </c>
      <c r="B27" s="36" t="s">
        <v>22</v>
      </c>
      <c r="C27" s="37">
        <v>2688800</v>
      </c>
      <c r="D27" s="37">
        <v>3261325.5</v>
      </c>
      <c r="E27" s="37" t="s">
        <v>19</v>
      </c>
      <c r="F27" s="37" t="s">
        <v>19</v>
      </c>
      <c r="G27" s="37">
        <v>3261325.5</v>
      </c>
      <c r="H27" s="38">
        <v>389969.12</v>
      </c>
      <c r="I27" s="101">
        <f t="shared" ref="I27:I89" si="0">C27/1000</f>
        <v>2688.8</v>
      </c>
      <c r="J27" s="101">
        <f t="shared" ref="J27:J89" si="1">G27/1000</f>
        <v>3261.3254999999999</v>
      </c>
      <c r="K27" s="101">
        <f t="shared" ref="K27:K89" si="2">J27/I27*100</f>
        <v>121.2929745611425</v>
      </c>
    </row>
    <row r="28" spans="1:11" ht="15.75" thickBot="1" x14ac:dyDescent="0.3">
      <c r="A28" s="35" t="s">
        <v>23</v>
      </c>
      <c r="B28" s="36" t="s">
        <v>24</v>
      </c>
      <c r="C28" s="37">
        <v>915500</v>
      </c>
      <c r="D28" s="37">
        <v>898398.78</v>
      </c>
      <c r="E28" s="37" t="s">
        <v>19</v>
      </c>
      <c r="F28" s="37" t="s">
        <v>19</v>
      </c>
      <c r="G28" s="37">
        <v>898398.78</v>
      </c>
      <c r="H28" s="38">
        <v>203688.47</v>
      </c>
      <c r="I28" s="101">
        <f t="shared" si="0"/>
        <v>915.5</v>
      </c>
      <c r="J28" s="101">
        <f t="shared" si="1"/>
        <v>898.39877999999999</v>
      </c>
      <c r="K28" s="101">
        <f t="shared" si="2"/>
        <v>98.132034953577275</v>
      </c>
    </row>
    <row r="29" spans="1:11" ht="15.75" thickBot="1" x14ac:dyDescent="0.3">
      <c r="A29" s="35" t="s">
        <v>25</v>
      </c>
      <c r="B29" s="36" t="s">
        <v>26</v>
      </c>
      <c r="C29" s="37">
        <v>915500</v>
      </c>
      <c r="D29" s="37">
        <v>898398.78</v>
      </c>
      <c r="E29" s="37" t="s">
        <v>19</v>
      </c>
      <c r="F29" s="37" t="s">
        <v>19</v>
      </c>
      <c r="G29" s="37">
        <v>898398.78</v>
      </c>
      <c r="H29" s="38">
        <v>203688.47</v>
      </c>
      <c r="I29" s="101">
        <f t="shared" si="0"/>
        <v>915.5</v>
      </c>
      <c r="J29" s="101">
        <f t="shared" si="1"/>
        <v>898.39877999999999</v>
      </c>
      <c r="K29" s="101">
        <f t="shared" si="2"/>
        <v>98.132034953577275</v>
      </c>
    </row>
    <row r="30" spans="1:11" ht="91.5" thickBot="1" x14ac:dyDescent="0.3">
      <c r="A30" s="35" t="s">
        <v>27</v>
      </c>
      <c r="B30" s="36" t="s">
        <v>28</v>
      </c>
      <c r="C30" s="37">
        <v>765200</v>
      </c>
      <c r="D30" s="37">
        <v>888808.37</v>
      </c>
      <c r="E30" s="37" t="s">
        <v>19</v>
      </c>
      <c r="F30" s="37" t="s">
        <v>19</v>
      </c>
      <c r="G30" s="37">
        <v>888808.37</v>
      </c>
      <c r="H30" s="38">
        <v>62978.879999999997</v>
      </c>
      <c r="I30" s="101">
        <f t="shared" si="0"/>
        <v>765.2</v>
      </c>
      <c r="J30" s="101">
        <f t="shared" si="1"/>
        <v>888.80836999999997</v>
      </c>
      <c r="K30" s="101">
        <f t="shared" si="2"/>
        <v>116.15373366440144</v>
      </c>
    </row>
    <row r="31" spans="1:11" ht="125.25" thickBot="1" x14ac:dyDescent="0.3">
      <c r="A31" s="35" t="s">
        <v>29</v>
      </c>
      <c r="B31" s="36" t="s">
        <v>30</v>
      </c>
      <c r="C31" s="37">
        <v>700000</v>
      </c>
      <c r="D31" s="37">
        <v>886587.25</v>
      </c>
      <c r="E31" s="37" t="s">
        <v>19</v>
      </c>
      <c r="F31" s="37" t="s">
        <v>19</v>
      </c>
      <c r="G31" s="37">
        <v>886587.25</v>
      </c>
      <c r="H31" s="38" t="s">
        <v>19</v>
      </c>
      <c r="I31" s="101">
        <f t="shared" si="0"/>
        <v>700</v>
      </c>
      <c r="J31" s="101">
        <f t="shared" si="1"/>
        <v>886.58725000000004</v>
      </c>
      <c r="K31" s="101">
        <f t="shared" si="2"/>
        <v>126.65532142857143</v>
      </c>
    </row>
    <row r="32" spans="1:11" ht="102.75" thickBot="1" x14ac:dyDescent="0.3">
      <c r="A32" s="35" t="s">
        <v>31</v>
      </c>
      <c r="B32" s="36" t="s">
        <v>32</v>
      </c>
      <c r="C32" s="37">
        <v>50000</v>
      </c>
      <c r="D32" s="37">
        <v>1845.36</v>
      </c>
      <c r="E32" s="37" t="s">
        <v>19</v>
      </c>
      <c r="F32" s="37" t="s">
        <v>19</v>
      </c>
      <c r="G32" s="37">
        <v>1845.36</v>
      </c>
      <c r="H32" s="38">
        <v>48154.64</v>
      </c>
      <c r="I32" s="101">
        <f t="shared" si="0"/>
        <v>50</v>
      </c>
      <c r="J32" s="101">
        <f t="shared" si="1"/>
        <v>1.8453599999999999</v>
      </c>
      <c r="K32" s="101">
        <f t="shared" si="2"/>
        <v>3.6907200000000002</v>
      </c>
    </row>
    <row r="33" spans="1:11" ht="136.5" thickBot="1" x14ac:dyDescent="0.3">
      <c r="A33" s="35" t="s">
        <v>33</v>
      </c>
      <c r="B33" s="36" t="s">
        <v>34</v>
      </c>
      <c r="C33" s="37">
        <v>15190</v>
      </c>
      <c r="D33" s="37">
        <v>375.76</v>
      </c>
      <c r="E33" s="37" t="s">
        <v>19</v>
      </c>
      <c r="F33" s="37" t="s">
        <v>19</v>
      </c>
      <c r="G33" s="37">
        <v>375.76</v>
      </c>
      <c r="H33" s="38">
        <v>14814.24</v>
      </c>
      <c r="I33" s="101">
        <f t="shared" si="0"/>
        <v>15.19</v>
      </c>
      <c r="J33" s="101">
        <f t="shared" si="1"/>
        <v>0.37575999999999998</v>
      </c>
      <c r="K33" s="101">
        <f t="shared" si="2"/>
        <v>2.4737327188940093</v>
      </c>
    </row>
    <row r="34" spans="1:11" ht="102.75" thickBot="1" x14ac:dyDescent="0.3">
      <c r="A34" s="35" t="s">
        <v>35</v>
      </c>
      <c r="B34" s="36" t="s">
        <v>36</v>
      </c>
      <c r="C34" s="37">
        <v>10</v>
      </c>
      <c r="D34" s="37" t="s">
        <v>19</v>
      </c>
      <c r="E34" s="37" t="s">
        <v>19</v>
      </c>
      <c r="F34" s="37" t="s">
        <v>19</v>
      </c>
      <c r="G34" s="37" t="s">
        <v>19</v>
      </c>
      <c r="H34" s="38">
        <v>10</v>
      </c>
      <c r="I34" s="101">
        <f t="shared" si="0"/>
        <v>0.01</v>
      </c>
      <c r="J34" s="101" t="e">
        <f t="shared" si="1"/>
        <v>#VALUE!</v>
      </c>
      <c r="K34" s="101" t="e">
        <f t="shared" si="2"/>
        <v>#VALUE!</v>
      </c>
    </row>
    <row r="35" spans="1:11" ht="136.5" thickBot="1" x14ac:dyDescent="0.3">
      <c r="A35" s="35" t="s">
        <v>37</v>
      </c>
      <c r="B35" s="36" t="s">
        <v>38</v>
      </c>
      <c r="C35" s="37">
        <v>60000</v>
      </c>
      <c r="D35" s="37">
        <v>6708.87</v>
      </c>
      <c r="E35" s="37" t="s">
        <v>19</v>
      </c>
      <c r="F35" s="37" t="s">
        <v>19</v>
      </c>
      <c r="G35" s="37">
        <v>6708.87</v>
      </c>
      <c r="H35" s="38">
        <v>53291.13</v>
      </c>
      <c r="I35" s="101">
        <f t="shared" si="0"/>
        <v>60</v>
      </c>
      <c r="J35" s="101">
        <f t="shared" si="1"/>
        <v>6.7088700000000001</v>
      </c>
      <c r="K35" s="101">
        <f t="shared" si="2"/>
        <v>11.18145</v>
      </c>
    </row>
    <row r="36" spans="1:11" ht="170.25" thickBot="1" x14ac:dyDescent="0.3">
      <c r="A36" s="35" t="s">
        <v>39</v>
      </c>
      <c r="B36" s="36" t="s">
        <v>40</v>
      </c>
      <c r="C36" s="37">
        <v>50000</v>
      </c>
      <c r="D36" s="37">
        <v>6471.39</v>
      </c>
      <c r="E36" s="37" t="s">
        <v>19</v>
      </c>
      <c r="F36" s="37" t="s">
        <v>19</v>
      </c>
      <c r="G36" s="37">
        <v>6471.39</v>
      </c>
      <c r="H36" s="38">
        <v>43528.61</v>
      </c>
      <c r="I36" s="101">
        <f t="shared" si="0"/>
        <v>50</v>
      </c>
      <c r="J36" s="101">
        <f t="shared" si="1"/>
        <v>6.4713900000000004</v>
      </c>
      <c r="K36" s="101">
        <f t="shared" si="2"/>
        <v>12.942780000000001</v>
      </c>
    </row>
    <row r="37" spans="1:11" ht="147.75" thickBot="1" x14ac:dyDescent="0.3">
      <c r="A37" s="35" t="s">
        <v>41</v>
      </c>
      <c r="B37" s="36" t="s">
        <v>42</v>
      </c>
      <c r="C37" s="37">
        <v>5000</v>
      </c>
      <c r="D37" s="37">
        <v>208.85</v>
      </c>
      <c r="E37" s="37" t="s">
        <v>19</v>
      </c>
      <c r="F37" s="37" t="s">
        <v>19</v>
      </c>
      <c r="G37" s="37">
        <v>208.85</v>
      </c>
      <c r="H37" s="38">
        <v>4791.1499999999996</v>
      </c>
      <c r="I37" s="101">
        <f t="shared" si="0"/>
        <v>5</v>
      </c>
      <c r="J37" s="101">
        <f t="shared" si="1"/>
        <v>0.20885000000000001</v>
      </c>
      <c r="K37" s="101">
        <f t="shared" si="2"/>
        <v>4.1770000000000005</v>
      </c>
    </row>
    <row r="38" spans="1:11" ht="181.5" thickBot="1" x14ac:dyDescent="0.3">
      <c r="A38" s="35" t="s">
        <v>43</v>
      </c>
      <c r="B38" s="36" t="s">
        <v>44</v>
      </c>
      <c r="C38" s="37">
        <v>5000</v>
      </c>
      <c r="D38" s="37">
        <v>28.63</v>
      </c>
      <c r="E38" s="37" t="s">
        <v>19</v>
      </c>
      <c r="F38" s="37" t="s">
        <v>19</v>
      </c>
      <c r="G38" s="37">
        <v>28.63</v>
      </c>
      <c r="H38" s="38">
        <v>4971.37</v>
      </c>
      <c r="I38" s="101">
        <f t="shared" si="0"/>
        <v>5</v>
      </c>
      <c r="J38" s="101">
        <f t="shared" si="1"/>
        <v>2.8629999999999999E-2</v>
      </c>
      <c r="K38" s="101">
        <f t="shared" si="2"/>
        <v>0.5726</v>
      </c>
    </row>
    <row r="39" spans="1:11" ht="57.75" thickBot="1" x14ac:dyDescent="0.3">
      <c r="A39" s="35" t="s">
        <v>45</v>
      </c>
      <c r="B39" s="36" t="s">
        <v>46</v>
      </c>
      <c r="C39" s="37">
        <v>90300</v>
      </c>
      <c r="D39" s="37">
        <v>2881.54</v>
      </c>
      <c r="E39" s="37" t="s">
        <v>19</v>
      </c>
      <c r="F39" s="37" t="s">
        <v>19</v>
      </c>
      <c r="G39" s="37">
        <v>2881.54</v>
      </c>
      <c r="H39" s="38">
        <v>87418.46</v>
      </c>
      <c r="I39" s="101">
        <f t="shared" si="0"/>
        <v>90.3</v>
      </c>
      <c r="J39" s="101">
        <f t="shared" si="1"/>
        <v>2.8815399999999998</v>
      </c>
      <c r="K39" s="101">
        <f t="shared" si="2"/>
        <v>3.1910741971207086</v>
      </c>
    </row>
    <row r="40" spans="1:11" ht="91.5" thickBot="1" x14ac:dyDescent="0.3">
      <c r="A40" s="35" t="s">
        <v>47</v>
      </c>
      <c r="B40" s="36" t="s">
        <v>48</v>
      </c>
      <c r="C40" s="37">
        <v>80000</v>
      </c>
      <c r="D40" s="37">
        <v>2552.13</v>
      </c>
      <c r="E40" s="37" t="s">
        <v>19</v>
      </c>
      <c r="F40" s="37" t="s">
        <v>19</v>
      </c>
      <c r="G40" s="37">
        <v>2552.13</v>
      </c>
      <c r="H40" s="38">
        <v>77447.87</v>
      </c>
      <c r="I40" s="101">
        <f t="shared" si="0"/>
        <v>80</v>
      </c>
      <c r="J40" s="101">
        <f t="shared" si="1"/>
        <v>2.55213</v>
      </c>
      <c r="K40" s="101">
        <f t="shared" si="2"/>
        <v>3.1901625000000005</v>
      </c>
    </row>
    <row r="41" spans="1:11" ht="69" thickBot="1" x14ac:dyDescent="0.3">
      <c r="A41" s="35" t="s">
        <v>49</v>
      </c>
      <c r="B41" s="36" t="s">
        <v>50</v>
      </c>
      <c r="C41" s="37">
        <v>5000</v>
      </c>
      <c r="D41" s="37">
        <v>91.97</v>
      </c>
      <c r="E41" s="37" t="s">
        <v>19</v>
      </c>
      <c r="F41" s="37" t="s">
        <v>19</v>
      </c>
      <c r="G41" s="37">
        <v>91.97</v>
      </c>
      <c r="H41" s="38">
        <v>4908.03</v>
      </c>
      <c r="I41" s="101">
        <f t="shared" si="0"/>
        <v>5</v>
      </c>
      <c r="J41" s="101">
        <f t="shared" si="1"/>
        <v>9.1969999999999996E-2</v>
      </c>
      <c r="K41" s="101">
        <f t="shared" si="2"/>
        <v>1.8394000000000001</v>
      </c>
    </row>
    <row r="42" spans="1:11" ht="102.75" thickBot="1" x14ac:dyDescent="0.3">
      <c r="A42" s="35" t="s">
        <v>51</v>
      </c>
      <c r="B42" s="36" t="s">
        <v>52</v>
      </c>
      <c r="C42" s="37">
        <v>5000</v>
      </c>
      <c r="D42" s="37">
        <v>237.44</v>
      </c>
      <c r="E42" s="37" t="s">
        <v>19</v>
      </c>
      <c r="F42" s="37" t="s">
        <v>19</v>
      </c>
      <c r="G42" s="37">
        <v>237.44</v>
      </c>
      <c r="H42" s="38">
        <v>4762.5600000000004</v>
      </c>
      <c r="I42" s="101">
        <f t="shared" si="0"/>
        <v>5</v>
      </c>
      <c r="J42" s="101">
        <f t="shared" si="1"/>
        <v>0.23743999999999998</v>
      </c>
      <c r="K42" s="101">
        <f t="shared" si="2"/>
        <v>4.7487999999999992</v>
      </c>
    </row>
    <row r="43" spans="1:11" ht="57.75" thickBot="1" x14ac:dyDescent="0.3">
      <c r="A43" s="35" t="s">
        <v>53</v>
      </c>
      <c r="B43" s="36" t="s">
        <v>54</v>
      </c>
      <c r="C43" s="37">
        <v>300</v>
      </c>
      <c r="D43" s="37" t="s">
        <v>19</v>
      </c>
      <c r="E43" s="37" t="s">
        <v>19</v>
      </c>
      <c r="F43" s="37" t="s">
        <v>19</v>
      </c>
      <c r="G43" s="37" t="s">
        <v>19</v>
      </c>
      <c r="H43" s="38">
        <v>300</v>
      </c>
      <c r="I43" s="101">
        <f t="shared" si="0"/>
        <v>0.3</v>
      </c>
      <c r="J43" s="101" t="e">
        <f t="shared" si="1"/>
        <v>#VALUE!</v>
      </c>
      <c r="K43" s="101" t="e">
        <f t="shared" si="2"/>
        <v>#VALUE!</v>
      </c>
    </row>
    <row r="44" spans="1:11" ht="15.75" thickBot="1" x14ac:dyDescent="0.3">
      <c r="A44" s="35" t="s">
        <v>55</v>
      </c>
      <c r="B44" s="36" t="s">
        <v>56</v>
      </c>
      <c r="C44" s="37">
        <v>14900</v>
      </c>
      <c r="D44" s="37">
        <v>44175</v>
      </c>
      <c r="E44" s="37" t="s">
        <v>19</v>
      </c>
      <c r="F44" s="37" t="s">
        <v>19</v>
      </c>
      <c r="G44" s="37">
        <v>44175</v>
      </c>
      <c r="H44" s="38" t="s">
        <v>19</v>
      </c>
      <c r="I44" s="101">
        <f t="shared" si="0"/>
        <v>14.9</v>
      </c>
      <c r="J44" s="101">
        <f t="shared" si="1"/>
        <v>44.174999999999997</v>
      </c>
      <c r="K44" s="101">
        <f t="shared" si="2"/>
        <v>296.47651006711408</v>
      </c>
    </row>
    <row r="45" spans="1:11" ht="15.75" thickBot="1" x14ac:dyDescent="0.3">
      <c r="A45" s="35" t="s">
        <v>57</v>
      </c>
      <c r="B45" s="36" t="s">
        <v>58</v>
      </c>
      <c r="C45" s="37">
        <v>14900</v>
      </c>
      <c r="D45" s="37">
        <v>44175</v>
      </c>
      <c r="E45" s="37" t="s">
        <v>19</v>
      </c>
      <c r="F45" s="37" t="s">
        <v>19</v>
      </c>
      <c r="G45" s="37">
        <v>44175</v>
      </c>
      <c r="H45" s="38" t="s">
        <v>19</v>
      </c>
      <c r="I45" s="101">
        <f t="shared" si="0"/>
        <v>14.9</v>
      </c>
      <c r="J45" s="101">
        <f t="shared" si="1"/>
        <v>44.174999999999997</v>
      </c>
      <c r="K45" s="101">
        <f t="shared" si="2"/>
        <v>296.47651006711408</v>
      </c>
    </row>
    <row r="46" spans="1:11" ht="15.75" thickBot="1" x14ac:dyDescent="0.3">
      <c r="A46" s="35" t="s">
        <v>57</v>
      </c>
      <c r="B46" s="36" t="s">
        <v>59</v>
      </c>
      <c r="C46" s="37">
        <v>14900</v>
      </c>
      <c r="D46" s="37">
        <v>44175</v>
      </c>
      <c r="E46" s="37" t="s">
        <v>19</v>
      </c>
      <c r="F46" s="37" t="s">
        <v>19</v>
      </c>
      <c r="G46" s="37">
        <v>44175</v>
      </c>
      <c r="H46" s="38" t="s">
        <v>19</v>
      </c>
      <c r="I46" s="101">
        <f t="shared" si="0"/>
        <v>14.9</v>
      </c>
      <c r="J46" s="101">
        <f t="shared" si="1"/>
        <v>44.174999999999997</v>
      </c>
      <c r="K46" s="101">
        <f t="shared" si="2"/>
        <v>296.47651006711408</v>
      </c>
    </row>
    <row r="47" spans="1:11" ht="57.75" thickBot="1" x14ac:dyDescent="0.3">
      <c r="A47" s="35" t="s">
        <v>60</v>
      </c>
      <c r="B47" s="36" t="s">
        <v>61</v>
      </c>
      <c r="C47" s="37">
        <v>10000</v>
      </c>
      <c r="D47" s="37">
        <v>35808.1</v>
      </c>
      <c r="E47" s="37" t="s">
        <v>19</v>
      </c>
      <c r="F47" s="37" t="s">
        <v>19</v>
      </c>
      <c r="G47" s="37">
        <v>35808.1</v>
      </c>
      <c r="H47" s="38" t="s">
        <v>19</v>
      </c>
      <c r="I47" s="101">
        <f t="shared" si="0"/>
        <v>10</v>
      </c>
      <c r="J47" s="101">
        <f t="shared" si="1"/>
        <v>35.808099999999996</v>
      </c>
      <c r="K47" s="101">
        <f t="shared" si="2"/>
        <v>358.08099999999996</v>
      </c>
    </row>
    <row r="48" spans="1:11" ht="24" thickBot="1" x14ac:dyDescent="0.3">
      <c r="A48" s="35" t="s">
        <v>62</v>
      </c>
      <c r="B48" s="36" t="s">
        <v>63</v>
      </c>
      <c r="C48" s="37">
        <v>4000</v>
      </c>
      <c r="D48" s="37">
        <v>7039.29</v>
      </c>
      <c r="E48" s="37" t="s">
        <v>19</v>
      </c>
      <c r="F48" s="37" t="s">
        <v>19</v>
      </c>
      <c r="G48" s="37">
        <v>7039.29</v>
      </c>
      <c r="H48" s="38" t="s">
        <v>19</v>
      </c>
      <c r="I48" s="101">
        <f t="shared" si="0"/>
        <v>4</v>
      </c>
      <c r="J48" s="101">
        <f t="shared" si="1"/>
        <v>7.0392900000000003</v>
      </c>
      <c r="K48" s="101">
        <f t="shared" si="2"/>
        <v>175.98224999999999</v>
      </c>
    </row>
    <row r="49" spans="1:11" ht="57.75" thickBot="1" x14ac:dyDescent="0.3">
      <c r="A49" s="35" t="s">
        <v>64</v>
      </c>
      <c r="B49" s="36" t="s">
        <v>65</v>
      </c>
      <c r="C49" s="37">
        <v>900</v>
      </c>
      <c r="D49" s="37">
        <v>1327.61</v>
      </c>
      <c r="E49" s="37" t="s">
        <v>19</v>
      </c>
      <c r="F49" s="37" t="s">
        <v>19</v>
      </c>
      <c r="G49" s="37">
        <v>1327.61</v>
      </c>
      <c r="H49" s="38" t="s">
        <v>19</v>
      </c>
      <c r="I49" s="101">
        <f t="shared" si="0"/>
        <v>0.9</v>
      </c>
      <c r="J49" s="101">
        <f t="shared" si="1"/>
        <v>1.32761</v>
      </c>
      <c r="K49" s="101">
        <f t="shared" si="2"/>
        <v>147.51222222222222</v>
      </c>
    </row>
    <row r="50" spans="1:11" ht="15.75" thickBot="1" x14ac:dyDescent="0.3">
      <c r="A50" s="35" t="s">
        <v>66</v>
      </c>
      <c r="B50" s="36" t="s">
        <v>67</v>
      </c>
      <c r="C50" s="37">
        <v>1758400</v>
      </c>
      <c r="D50" s="37">
        <v>2318751.7200000002</v>
      </c>
      <c r="E50" s="37" t="s">
        <v>19</v>
      </c>
      <c r="F50" s="37" t="s">
        <v>19</v>
      </c>
      <c r="G50" s="37">
        <v>2318751.7200000002</v>
      </c>
      <c r="H50" s="38">
        <v>186280.65</v>
      </c>
      <c r="I50" s="101">
        <f t="shared" si="0"/>
        <v>1758.4</v>
      </c>
      <c r="J50" s="101">
        <f t="shared" si="1"/>
        <v>2318.7517200000002</v>
      </c>
      <c r="K50" s="101">
        <f t="shared" si="2"/>
        <v>131.86713603275706</v>
      </c>
    </row>
    <row r="51" spans="1:11" ht="15.75" thickBot="1" x14ac:dyDescent="0.3">
      <c r="A51" s="35" t="s">
        <v>68</v>
      </c>
      <c r="B51" s="36" t="s">
        <v>69</v>
      </c>
      <c r="C51" s="37">
        <v>356400</v>
      </c>
      <c r="D51" s="37">
        <v>980914.17</v>
      </c>
      <c r="E51" s="37" t="s">
        <v>19</v>
      </c>
      <c r="F51" s="37" t="s">
        <v>19</v>
      </c>
      <c r="G51" s="37">
        <v>980914.17</v>
      </c>
      <c r="H51" s="38">
        <v>3178.97</v>
      </c>
      <c r="I51" s="101">
        <f t="shared" si="0"/>
        <v>356.4</v>
      </c>
      <c r="J51" s="101">
        <f t="shared" si="1"/>
        <v>980.91417000000001</v>
      </c>
      <c r="K51" s="101">
        <f t="shared" si="2"/>
        <v>275.22844276094276</v>
      </c>
    </row>
    <row r="52" spans="1:11" ht="57.75" thickBot="1" x14ac:dyDescent="0.3">
      <c r="A52" s="35" t="s">
        <v>70</v>
      </c>
      <c r="B52" s="36" t="s">
        <v>71</v>
      </c>
      <c r="C52" s="37">
        <v>356400</v>
      </c>
      <c r="D52" s="37">
        <v>980914.17</v>
      </c>
      <c r="E52" s="37" t="s">
        <v>19</v>
      </c>
      <c r="F52" s="37" t="s">
        <v>19</v>
      </c>
      <c r="G52" s="37">
        <v>980914.17</v>
      </c>
      <c r="H52" s="38">
        <v>3178.97</v>
      </c>
      <c r="I52" s="101">
        <f t="shared" si="0"/>
        <v>356.4</v>
      </c>
      <c r="J52" s="101">
        <f t="shared" si="1"/>
        <v>980.91417000000001</v>
      </c>
      <c r="K52" s="101">
        <f t="shared" si="2"/>
        <v>275.22844276094276</v>
      </c>
    </row>
    <row r="53" spans="1:11" ht="91.5" thickBot="1" x14ac:dyDescent="0.3">
      <c r="A53" s="35" t="s">
        <v>72</v>
      </c>
      <c r="B53" s="36" t="s">
        <v>73</v>
      </c>
      <c r="C53" s="37">
        <v>350000</v>
      </c>
      <c r="D53" s="37">
        <v>977693.14</v>
      </c>
      <c r="E53" s="37" t="s">
        <v>19</v>
      </c>
      <c r="F53" s="37" t="s">
        <v>19</v>
      </c>
      <c r="G53" s="37">
        <v>977693.14</v>
      </c>
      <c r="H53" s="38" t="s">
        <v>19</v>
      </c>
      <c r="I53" s="101">
        <f t="shared" si="0"/>
        <v>350</v>
      </c>
      <c r="J53" s="101">
        <f t="shared" si="1"/>
        <v>977.69313999999997</v>
      </c>
      <c r="K53" s="101">
        <f t="shared" si="2"/>
        <v>279.3408971428571</v>
      </c>
    </row>
    <row r="54" spans="1:11" ht="69" thickBot="1" x14ac:dyDescent="0.3">
      <c r="A54" s="35" t="s">
        <v>74</v>
      </c>
      <c r="B54" s="36" t="s">
        <v>75</v>
      </c>
      <c r="C54" s="37">
        <v>6400</v>
      </c>
      <c r="D54" s="37">
        <v>3221.03</v>
      </c>
      <c r="E54" s="37" t="s">
        <v>19</v>
      </c>
      <c r="F54" s="37" t="s">
        <v>19</v>
      </c>
      <c r="G54" s="37">
        <v>3221.03</v>
      </c>
      <c r="H54" s="38">
        <v>3178.97</v>
      </c>
      <c r="I54" s="101">
        <f t="shared" si="0"/>
        <v>6.4</v>
      </c>
      <c r="J54" s="101">
        <f t="shared" si="1"/>
        <v>3.2210300000000003</v>
      </c>
      <c r="K54" s="101">
        <f t="shared" si="2"/>
        <v>50.328593750000003</v>
      </c>
    </row>
    <row r="55" spans="1:11" ht="15.75" thickBot="1" x14ac:dyDescent="0.3">
      <c r="A55" s="35" t="s">
        <v>76</v>
      </c>
      <c r="B55" s="36" t="s">
        <v>77</v>
      </c>
      <c r="C55" s="37">
        <v>1402000</v>
      </c>
      <c r="D55" s="37">
        <v>1337837.55</v>
      </c>
      <c r="E55" s="37" t="s">
        <v>19</v>
      </c>
      <c r="F55" s="37" t="s">
        <v>19</v>
      </c>
      <c r="G55" s="37">
        <v>1337837.55</v>
      </c>
      <c r="H55" s="38">
        <v>183101.68</v>
      </c>
      <c r="I55" s="101">
        <f t="shared" si="0"/>
        <v>1402</v>
      </c>
      <c r="J55" s="101">
        <f t="shared" si="1"/>
        <v>1337.83755</v>
      </c>
      <c r="K55" s="101">
        <f t="shared" si="2"/>
        <v>95.423505706134094</v>
      </c>
    </row>
    <row r="56" spans="1:11" ht="15.75" thickBot="1" x14ac:dyDescent="0.3">
      <c r="A56" s="35" t="s">
        <v>78</v>
      </c>
      <c r="B56" s="36" t="s">
        <v>79</v>
      </c>
      <c r="C56" s="37">
        <v>960000</v>
      </c>
      <c r="D56" s="37">
        <v>784742.21</v>
      </c>
      <c r="E56" s="37" t="s">
        <v>19</v>
      </c>
      <c r="F56" s="37" t="s">
        <v>19</v>
      </c>
      <c r="G56" s="37">
        <v>784742.21</v>
      </c>
      <c r="H56" s="38">
        <v>175257.79</v>
      </c>
      <c r="I56" s="101">
        <f t="shared" si="0"/>
        <v>960</v>
      </c>
      <c r="J56" s="101">
        <f t="shared" si="1"/>
        <v>784.74221</v>
      </c>
      <c r="K56" s="101">
        <f t="shared" si="2"/>
        <v>81.74398020833334</v>
      </c>
    </row>
    <row r="57" spans="1:11" ht="46.5" thickBot="1" x14ac:dyDescent="0.3">
      <c r="A57" s="35" t="s">
        <v>80</v>
      </c>
      <c r="B57" s="36" t="s">
        <v>81</v>
      </c>
      <c r="C57" s="37">
        <v>960000</v>
      </c>
      <c r="D57" s="37">
        <v>784742.21</v>
      </c>
      <c r="E57" s="37" t="s">
        <v>19</v>
      </c>
      <c r="F57" s="37" t="s">
        <v>19</v>
      </c>
      <c r="G57" s="37">
        <v>784742.21</v>
      </c>
      <c r="H57" s="38">
        <v>175257.79</v>
      </c>
      <c r="I57" s="101">
        <f t="shared" si="0"/>
        <v>960</v>
      </c>
      <c r="J57" s="101">
        <f t="shared" si="1"/>
        <v>784.74221</v>
      </c>
      <c r="K57" s="101">
        <f t="shared" si="2"/>
        <v>81.74398020833334</v>
      </c>
    </row>
    <row r="58" spans="1:11" ht="80.25" thickBot="1" x14ac:dyDescent="0.3">
      <c r="A58" s="35" t="s">
        <v>82</v>
      </c>
      <c r="B58" s="36" t="s">
        <v>83</v>
      </c>
      <c r="C58" s="37">
        <v>900000</v>
      </c>
      <c r="D58" s="37">
        <v>776563.88</v>
      </c>
      <c r="E58" s="37" t="s">
        <v>19</v>
      </c>
      <c r="F58" s="37" t="s">
        <v>19</v>
      </c>
      <c r="G58" s="37">
        <v>776563.88</v>
      </c>
      <c r="H58" s="38">
        <v>123436.12</v>
      </c>
      <c r="I58" s="101">
        <f t="shared" si="0"/>
        <v>900</v>
      </c>
      <c r="J58" s="101">
        <f t="shared" si="1"/>
        <v>776.56388000000004</v>
      </c>
      <c r="K58" s="101">
        <f t="shared" si="2"/>
        <v>86.284875555555558</v>
      </c>
    </row>
    <row r="59" spans="1:11" ht="57.75" thickBot="1" x14ac:dyDescent="0.3">
      <c r="A59" s="35" t="s">
        <v>84</v>
      </c>
      <c r="B59" s="36" t="s">
        <v>85</v>
      </c>
      <c r="C59" s="37">
        <v>50000</v>
      </c>
      <c r="D59" s="37">
        <v>8053.33</v>
      </c>
      <c r="E59" s="37" t="s">
        <v>19</v>
      </c>
      <c r="F59" s="37" t="s">
        <v>19</v>
      </c>
      <c r="G59" s="37">
        <v>8053.33</v>
      </c>
      <c r="H59" s="38">
        <v>41946.67</v>
      </c>
      <c r="I59" s="101">
        <f t="shared" si="0"/>
        <v>50</v>
      </c>
      <c r="J59" s="101">
        <f t="shared" si="1"/>
        <v>8.0533300000000008</v>
      </c>
      <c r="K59" s="101">
        <f t="shared" si="2"/>
        <v>16.106660000000002</v>
      </c>
    </row>
    <row r="60" spans="1:11" ht="91.5" thickBot="1" x14ac:dyDescent="0.3">
      <c r="A60" s="35" t="s">
        <v>86</v>
      </c>
      <c r="B60" s="36" t="s">
        <v>87</v>
      </c>
      <c r="C60" s="37">
        <v>10000</v>
      </c>
      <c r="D60" s="37">
        <v>125</v>
      </c>
      <c r="E60" s="37" t="s">
        <v>19</v>
      </c>
      <c r="F60" s="37" t="s">
        <v>19</v>
      </c>
      <c r="G60" s="37">
        <v>125</v>
      </c>
      <c r="H60" s="38">
        <v>9875</v>
      </c>
      <c r="I60" s="101">
        <f t="shared" si="0"/>
        <v>10</v>
      </c>
      <c r="J60" s="101">
        <f t="shared" si="1"/>
        <v>0.125</v>
      </c>
      <c r="K60" s="101">
        <f t="shared" si="2"/>
        <v>1.25</v>
      </c>
    </row>
    <row r="61" spans="1:11" ht="15.75" thickBot="1" x14ac:dyDescent="0.3">
      <c r="A61" s="35" t="s">
        <v>88</v>
      </c>
      <c r="B61" s="36" t="s">
        <v>89</v>
      </c>
      <c r="C61" s="37">
        <v>442000</v>
      </c>
      <c r="D61" s="37">
        <v>553095.34</v>
      </c>
      <c r="E61" s="37" t="s">
        <v>19</v>
      </c>
      <c r="F61" s="37" t="s">
        <v>19</v>
      </c>
      <c r="G61" s="37">
        <v>553095.34</v>
      </c>
      <c r="H61" s="38">
        <v>7843.89</v>
      </c>
      <c r="I61" s="101">
        <f t="shared" si="0"/>
        <v>442</v>
      </c>
      <c r="J61" s="101">
        <f t="shared" si="1"/>
        <v>553.09533999999996</v>
      </c>
      <c r="K61" s="101">
        <f t="shared" si="2"/>
        <v>125.13469230769229</v>
      </c>
    </row>
    <row r="62" spans="1:11" ht="46.5" thickBot="1" x14ac:dyDescent="0.3">
      <c r="A62" s="35" t="s">
        <v>90</v>
      </c>
      <c r="B62" s="36" t="s">
        <v>91</v>
      </c>
      <c r="C62" s="37">
        <v>442000</v>
      </c>
      <c r="D62" s="37">
        <v>553095.34</v>
      </c>
      <c r="E62" s="37" t="s">
        <v>19</v>
      </c>
      <c r="F62" s="37" t="s">
        <v>19</v>
      </c>
      <c r="G62" s="37">
        <v>553095.34</v>
      </c>
      <c r="H62" s="38">
        <v>7843.89</v>
      </c>
      <c r="I62" s="101">
        <f t="shared" si="0"/>
        <v>442</v>
      </c>
      <c r="J62" s="101">
        <f t="shared" si="1"/>
        <v>553.09533999999996</v>
      </c>
      <c r="K62" s="101">
        <f t="shared" si="2"/>
        <v>125.13469230769229</v>
      </c>
    </row>
    <row r="63" spans="1:11" ht="80.25" thickBot="1" x14ac:dyDescent="0.3">
      <c r="A63" s="35" t="s">
        <v>92</v>
      </c>
      <c r="B63" s="36" t="s">
        <v>93</v>
      </c>
      <c r="C63" s="37">
        <v>430000</v>
      </c>
      <c r="D63" s="37">
        <v>548939.23</v>
      </c>
      <c r="E63" s="37" t="s">
        <v>19</v>
      </c>
      <c r="F63" s="37" t="s">
        <v>19</v>
      </c>
      <c r="G63" s="37">
        <v>548939.23</v>
      </c>
      <c r="H63" s="38" t="s">
        <v>19</v>
      </c>
      <c r="I63" s="101">
        <f t="shared" si="0"/>
        <v>430</v>
      </c>
      <c r="J63" s="101">
        <f t="shared" si="1"/>
        <v>548.93922999999995</v>
      </c>
      <c r="K63" s="101">
        <f t="shared" si="2"/>
        <v>127.6602860465116</v>
      </c>
    </row>
    <row r="64" spans="1:11" ht="57.75" thickBot="1" x14ac:dyDescent="0.3">
      <c r="A64" s="35" t="s">
        <v>94</v>
      </c>
      <c r="B64" s="36" t="s">
        <v>95</v>
      </c>
      <c r="C64" s="37">
        <v>12000</v>
      </c>
      <c r="D64" s="37">
        <v>4156.1099999999997</v>
      </c>
      <c r="E64" s="37" t="s">
        <v>19</v>
      </c>
      <c r="F64" s="37" t="s">
        <v>19</v>
      </c>
      <c r="G64" s="37">
        <v>4156.1099999999997</v>
      </c>
      <c r="H64" s="38">
        <v>7843.89</v>
      </c>
      <c r="I64" s="101">
        <f t="shared" si="0"/>
        <v>12</v>
      </c>
      <c r="J64" s="101">
        <f t="shared" si="1"/>
        <v>4.15611</v>
      </c>
      <c r="K64" s="101">
        <f t="shared" si="2"/>
        <v>34.634250000000002</v>
      </c>
    </row>
    <row r="65" spans="1:11" ht="24" thickBot="1" x14ac:dyDescent="0.3">
      <c r="A65" s="35" t="s">
        <v>21</v>
      </c>
      <c r="B65" s="36" t="s">
        <v>96</v>
      </c>
      <c r="C65" s="37">
        <v>34100</v>
      </c>
      <c r="D65" s="37">
        <v>17368.330000000002</v>
      </c>
      <c r="E65" s="37" t="s">
        <v>19</v>
      </c>
      <c r="F65" s="37" t="s">
        <v>19</v>
      </c>
      <c r="G65" s="37">
        <v>17368.330000000002</v>
      </c>
      <c r="H65" s="38">
        <v>19731.669999999998</v>
      </c>
      <c r="I65" s="101">
        <f t="shared" si="0"/>
        <v>34.1</v>
      </c>
      <c r="J65" s="101">
        <f t="shared" si="1"/>
        <v>17.36833</v>
      </c>
      <c r="K65" s="101">
        <f t="shared" si="2"/>
        <v>50.933519061583574</v>
      </c>
    </row>
    <row r="66" spans="1:11" ht="46.5" thickBot="1" x14ac:dyDescent="0.3">
      <c r="A66" s="35" t="s">
        <v>97</v>
      </c>
      <c r="B66" s="36" t="s">
        <v>98</v>
      </c>
      <c r="C66" s="37">
        <v>27800</v>
      </c>
      <c r="D66" s="37">
        <v>8068.33</v>
      </c>
      <c r="E66" s="37" t="s">
        <v>19</v>
      </c>
      <c r="F66" s="37" t="s">
        <v>19</v>
      </c>
      <c r="G66" s="37">
        <v>8068.33</v>
      </c>
      <c r="H66" s="38">
        <v>19731.669999999998</v>
      </c>
      <c r="I66" s="101">
        <f t="shared" si="0"/>
        <v>27.8</v>
      </c>
      <c r="J66" s="101">
        <f t="shared" si="1"/>
        <v>8.0683299999999996</v>
      </c>
      <c r="K66" s="101">
        <f t="shared" si="2"/>
        <v>29.02276978417266</v>
      </c>
    </row>
    <row r="67" spans="1:11" ht="102.75" thickBot="1" x14ac:dyDescent="0.3">
      <c r="A67" s="35" t="s">
        <v>99</v>
      </c>
      <c r="B67" s="36" t="s">
        <v>100</v>
      </c>
      <c r="C67" s="37">
        <v>27800</v>
      </c>
      <c r="D67" s="37">
        <v>8068.33</v>
      </c>
      <c r="E67" s="37" t="s">
        <v>19</v>
      </c>
      <c r="F67" s="37" t="s">
        <v>19</v>
      </c>
      <c r="G67" s="37">
        <v>8068.33</v>
      </c>
      <c r="H67" s="38">
        <v>19731.669999999998</v>
      </c>
      <c r="I67" s="101">
        <f t="shared" si="0"/>
        <v>27.8</v>
      </c>
      <c r="J67" s="101">
        <f t="shared" si="1"/>
        <v>8.0683299999999996</v>
      </c>
      <c r="K67" s="101">
        <f t="shared" si="2"/>
        <v>29.02276978417266</v>
      </c>
    </row>
    <row r="68" spans="1:11" ht="102.75" thickBot="1" x14ac:dyDescent="0.3">
      <c r="A68" s="35" t="s">
        <v>101</v>
      </c>
      <c r="B68" s="36" t="s">
        <v>102</v>
      </c>
      <c r="C68" s="37">
        <v>27800</v>
      </c>
      <c r="D68" s="37">
        <v>8068.33</v>
      </c>
      <c r="E68" s="37" t="s">
        <v>19</v>
      </c>
      <c r="F68" s="37" t="s">
        <v>19</v>
      </c>
      <c r="G68" s="37">
        <v>8068.33</v>
      </c>
      <c r="H68" s="38">
        <v>19731.669999999998</v>
      </c>
      <c r="I68" s="101">
        <f t="shared" si="0"/>
        <v>27.8</v>
      </c>
      <c r="J68" s="101">
        <f t="shared" si="1"/>
        <v>8.0683299999999996</v>
      </c>
      <c r="K68" s="101">
        <f t="shared" si="2"/>
        <v>29.02276978417266</v>
      </c>
    </row>
    <row r="69" spans="1:11" ht="91.5" thickBot="1" x14ac:dyDescent="0.3">
      <c r="A69" s="35" t="s">
        <v>103</v>
      </c>
      <c r="B69" s="36" t="s">
        <v>104</v>
      </c>
      <c r="C69" s="37">
        <v>27800</v>
      </c>
      <c r="D69" s="37">
        <v>8068.33</v>
      </c>
      <c r="E69" s="37" t="s">
        <v>19</v>
      </c>
      <c r="F69" s="37" t="s">
        <v>19</v>
      </c>
      <c r="G69" s="37">
        <v>8068.33</v>
      </c>
      <c r="H69" s="38">
        <v>19731.669999999998</v>
      </c>
      <c r="I69" s="101">
        <f t="shared" si="0"/>
        <v>27.8</v>
      </c>
      <c r="J69" s="101">
        <f t="shared" si="1"/>
        <v>8.0683299999999996</v>
      </c>
      <c r="K69" s="101">
        <f t="shared" si="2"/>
        <v>29.02276978417266</v>
      </c>
    </row>
    <row r="70" spans="1:11" ht="35.25" thickBot="1" x14ac:dyDescent="0.3">
      <c r="A70" s="35" t="s">
        <v>105</v>
      </c>
      <c r="B70" s="36" t="s">
        <v>106</v>
      </c>
      <c r="C70" s="37">
        <v>5300</v>
      </c>
      <c r="D70" s="37">
        <v>5300</v>
      </c>
      <c r="E70" s="37" t="s">
        <v>19</v>
      </c>
      <c r="F70" s="37" t="s">
        <v>19</v>
      </c>
      <c r="G70" s="37">
        <v>5300</v>
      </c>
      <c r="H70" s="38" t="s">
        <v>19</v>
      </c>
      <c r="I70" s="101">
        <f t="shared" si="0"/>
        <v>5.3</v>
      </c>
      <c r="J70" s="101">
        <f t="shared" si="1"/>
        <v>5.3</v>
      </c>
      <c r="K70" s="101">
        <f t="shared" si="2"/>
        <v>100</v>
      </c>
    </row>
    <row r="71" spans="1:11" ht="24" thickBot="1" x14ac:dyDescent="0.3">
      <c r="A71" s="35" t="s">
        <v>107</v>
      </c>
      <c r="B71" s="36" t="s">
        <v>108</v>
      </c>
      <c r="C71" s="37">
        <v>5300</v>
      </c>
      <c r="D71" s="37">
        <v>5300</v>
      </c>
      <c r="E71" s="37" t="s">
        <v>19</v>
      </c>
      <c r="F71" s="37" t="s">
        <v>19</v>
      </c>
      <c r="G71" s="37">
        <v>5300</v>
      </c>
      <c r="H71" s="38" t="s">
        <v>19</v>
      </c>
      <c r="I71" s="101">
        <f t="shared" si="0"/>
        <v>5.3</v>
      </c>
      <c r="J71" s="101">
        <f t="shared" si="1"/>
        <v>5.3</v>
      </c>
      <c r="K71" s="101">
        <f t="shared" si="2"/>
        <v>100</v>
      </c>
    </row>
    <row r="72" spans="1:11" ht="24" thickBot="1" x14ac:dyDescent="0.3">
      <c r="A72" s="35" t="s">
        <v>109</v>
      </c>
      <c r="B72" s="36" t="s">
        <v>110</v>
      </c>
      <c r="C72" s="37">
        <v>5300</v>
      </c>
      <c r="D72" s="37">
        <v>5300</v>
      </c>
      <c r="E72" s="37" t="s">
        <v>19</v>
      </c>
      <c r="F72" s="37" t="s">
        <v>19</v>
      </c>
      <c r="G72" s="37">
        <v>5300</v>
      </c>
      <c r="H72" s="38" t="s">
        <v>19</v>
      </c>
      <c r="I72" s="101">
        <f t="shared" si="0"/>
        <v>5.3</v>
      </c>
      <c r="J72" s="101">
        <f t="shared" si="1"/>
        <v>5.3</v>
      </c>
      <c r="K72" s="101">
        <f t="shared" si="2"/>
        <v>100</v>
      </c>
    </row>
    <row r="73" spans="1:11" ht="24" thickBot="1" x14ac:dyDescent="0.3">
      <c r="A73" s="35" t="s">
        <v>111</v>
      </c>
      <c r="B73" s="36" t="s">
        <v>112</v>
      </c>
      <c r="C73" s="37">
        <v>5300</v>
      </c>
      <c r="D73" s="37">
        <v>5300</v>
      </c>
      <c r="E73" s="37" t="s">
        <v>19</v>
      </c>
      <c r="F73" s="37" t="s">
        <v>19</v>
      </c>
      <c r="G73" s="37">
        <v>5300</v>
      </c>
      <c r="H73" s="38" t="s">
        <v>19</v>
      </c>
      <c r="I73" s="101">
        <f t="shared" si="0"/>
        <v>5.3</v>
      </c>
      <c r="J73" s="101">
        <f t="shared" si="1"/>
        <v>5.3</v>
      </c>
      <c r="K73" s="101">
        <f t="shared" si="2"/>
        <v>100</v>
      </c>
    </row>
    <row r="74" spans="1:11" ht="24" thickBot="1" x14ac:dyDescent="0.3">
      <c r="A74" s="35" t="s">
        <v>113</v>
      </c>
      <c r="B74" s="36" t="s">
        <v>114</v>
      </c>
      <c r="C74" s="37">
        <v>1000</v>
      </c>
      <c r="D74" s="37">
        <v>4000</v>
      </c>
      <c r="E74" s="37" t="s">
        <v>19</v>
      </c>
      <c r="F74" s="37" t="s">
        <v>19</v>
      </c>
      <c r="G74" s="37">
        <v>4000</v>
      </c>
      <c r="H74" s="38" t="s">
        <v>19</v>
      </c>
      <c r="I74" s="101">
        <f t="shared" si="0"/>
        <v>1</v>
      </c>
      <c r="J74" s="101">
        <f t="shared" si="1"/>
        <v>4</v>
      </c>
      <c r="K74" s="101">
        <f t="shared" si="2"/>
        <v>400</v>
      </c>
    </row>
    <row r="75" spans="1:11" ht="35.25" thickBot="1" x14ac:dyDescent="0.3">
      <c r="A75" s="35" t="s">
        <v>115</v>
      </c>
      <c r="B75" s="36" t="s">
        <v>116</v>
      </c>
      <c r="C75" s="37">
        <v>1000</v>
      </c>
      <c r="D75" s="37">
        <v>4000</v>
      </c>
      <c r="E75" s="37" t="s">
        <v>19</v>
      </c>
      <c r="F75" s="37" t="s">
        <v>19</v>
      </c>
      <c r="G75" s="37">
        <v>4000</v>
      </c>
      <c r="H75" s="38" t="s">
        <v>19</v>
      </c>
      <c r="I75" s="101">
        <f t="shared" si="0"/>
        <v>1</v>
      </c>
      <c r="J75" s="101">
        <f t="shared" si="1"/>
        <v>4</v>
      </c>
      <c r="K75" s="101">
        <f t="shared" si="2"/>
        <v>400</v>
      </c>
    </row>
    <row r="76" spans="1:11" ht="46.5" thickBot="1" x14ac:dyDescent="0.3">
      <c r="A76" s="35" t="s">
        <v>117</v>
      </c>
      <c r="B76" s="36" t="s">
        <v>118</v>
      </c>
      <c r="C76" s="37">
        <v>1000</v>
      </c>
      <c r="D76" s="37">
        <v>4000</v>
      </c>
      <c r="E76" s="37" t="s">
        <v>19</v>
      </c>
      <c r="F76" s="37" t="s">
        <v>19</v>
      </c>
      <c r="G76" s="37">
        <v>4000</v>
      </c>
      <c r="H76" s="38" t="s">
        <v>19</v>
      </c>
      <c r="I76" s="101">
        <f t="shared" si="0"/>
        <v>1</v>
      </c>
      <c r="J76" s="101">
        <f t="shared" si="1"/>
        <v>4</v>
      </c>
      <c r="K76" s="101">
        <f t="shared" si="2"/>
        <v>400</v>
      </c>
    </row>
    <row r="77" spans="1:11" ht="15.75" thickBot="1" x14ac:dyDescent="0.3">
      <c r="A77" s="35" t="s">
        <v>119</v>
      </c>
      <c r="B77" s="36" t="s">
        <v>120</v>
      </c>
      <c r="C77" s="37">
        <v>5458216.1699999999</v>
      </c>
      <c r="D77" s="37">
        <v>5458216.1699999999</v>
      </c>
      <c r="E77" s="37" t="s">
        <v>19</v>
      </c>
      <c r="F77" s="37" t="s">
        <v>19</v>
      </c>
      <c r="G77" s="37">
        <v>5458216.1699999999</v>
      </c>
      <c r="H77" s="38" t="s">
        <v>19</v>
      </c>
      <c r="I77" s="101">
        <f t="shared" si="0"/>
        <v>5458.2161699999997</v>
      </c>
      <c r="J77" s="101">
        <f t="shared" si="1"/>
        <v>5458.2161699999997</v>
      </c>
      <c r="K77" s="101">
        <f t="shared" si="2"/>
        <v>100</v>
      </c>
    </row>
    <row r="78" spans="1:11" ht="35.25" thickBot="1" x14ac:dyDescent="0.3">
      <c r="A78" s="35" t="s">
        <v>121</v>
      </c>
      <c r="B78" s="36" t="s">
        <v>122</v>
      </c>
      <c r="C78" s="37">
        <v>5458216.1699999999</v>
      </c>
      <c r="D78" s="37">
        <v>5458216.1699999999</v>
      </c>
      <c r="E78" s="37" t="s">
        <v>19</v>
      </c>
      <c r="F78" s="37" t="s">
        <v>19</v>
      </c>
      <c r="G78" s="37">
        <v>5458216.1699999999</v>
      </c>
      <c r="H78" s="38" t="s">
        <v>19</v>
      </c>
      <c r="I78" s="101">
        <f t="shared" si="0"/>
        <v>5458.2161699999997</v>
      </c>
      <c r="J78" s="101">
        <f t="shared" si="1"/>
        <v>5458.2161699999997</v>
      </c>
      <c r="K78" s="101">
        <f t="shared" si="2"/>
        <v>100</v>
      </c>
    </row>
    <row r="79" spans="1:11" ht="24" thickBot="1" x14ac:dyDescent="0.3">
      <c r="A79" s="35" t="s">
        <v>123</v>
      </c>
      <c r="B79" s="36" t="s">
        <v>124</v>
      </c>
      <c r="C79" s="37">
        <v>2315300</v>
      </c>
      <c r="D79" s="37">
        <v>2315300</v>
      </c>
      <c r="E79" s="37" t="s">
        <v>19</v>
      </c>
      <c r="F79" s="37" t="s">
        <v>19</v>
      </c>
      <c r="G79" s="37">
        <v>2315300</v>
      </c>
      <c r="H79" s="38" t="s">
        <v>19</v>
      </c>
      <c r="I79" s="101">
        <f t="shared" si="0"/>
        <v>2315.3000000000002</v>
      </c>
      <c r="J79" s="101">
        <f t="shared" si="1"/>
        <v>2315.3000000000002</v>
      </c>
      <c r="K79" s="101">
        <f t="shared" si="2"/>
        <v>100</v>
      </c>
    </row>
    <row r="80" spans="1:11" ht="24" thickBot="1" x14ac:dyDescent="0.3">
      <c r="A80" s="35" t="s">
        <v>125</v>
      </c>
      <c r="B80" s="36" t="s">
        <v>126</v>
      </c>
      <c r="C80" s="37">
        <v>2315300</v>
      </c>
      <c r="D80" s="37">
        <v>2315300</v>
      </c>
      <c r="E80" s="37" t="s">
        <v>19</v>
      </c>
      <c r="F80" s="37" t="s">
        <v>19</v>
      </c>
      <c r="G80" s="37">
        <v>2315300</v>
      </c>
      <c r="H80" s="38" t="s">
        <v>19</v>
      </c>
      <c r="I80" s="101">
        <f t="shared" si="0"/>
        <v>2315.3000000000002</v>
      </c>
      <c r="J80" s="101">
        <f t="shared" si="1"/>
        <v>2315.3000000000002</v>
      </c>
      <c r="K80" s="101">
        <f t="shared" si="2"/>
        <v>100</v>
      </c>
    </row>
    <row r="81" spans="1:11" ht="35.25" thickBot="1" x14ac:dyDescent="0.3">
      <c r="A81" s="35" t="s">
        <v>127</v>
      </c>
      <c r="B81" s="36" t="s">
        <v>128</v>
      </c>
      <c r="C81" s="37">
        <v>2315300</v>
      </c>
      <c r="D81" s="37">
        <v>2315300</v>
      </c>
      <c r="E81" s="37" t="s">
        <v>19</v>
      </c>
      <c r="F81" s="37" t="s">
        <v>19</v>
      </c>
      <c r="G81" s="37">
        <v>2315300</v>
      </c>
      <c r="H81" s="38" t="s">
        <v>19</v>
      </c>
      <c r="I81" s="101">
        <f t="shared" si="0"/>
        <v>2315.3000000000002</v>
      </c>
      <c r="J81" s="101">
        <f t="shared" si="1"/>
        <v>2315.3000000000002</v>
      </c>
      <c r="K81" s="101">
        <f t="shared" si="2"/>
        <v>100</v>
      </c>
    </row>
    <row r="82" spans="1:11" ht="35.25" thickBot="1" x14ac:dyDescent="0.3">
      <c r="A82" s="35" t="s">
        <v>129</v>
      </c>
      <c r="B82" s="36" t="s">
        <v>130</v>
      </c>
      <c r="C82" s="37">
        <v>800454.17</v>
      </c>
      <c r="D82" s="37">
        <v>800454.17</v>
      </c>
      <c r="E82" s="37" t="s">
        <v>19</v>
      </c>
      <c r="F82" s="37" t="s">
        <v>19</v>
      </c>
      <c r="G82" s="37">
        <v>800454.17</v>
      </c>
      <c r="H82" s="38" t="s">
        <v>19</v>
      </c>
      <c r="I82" s="101">
        <f t="shared" si="0"/>
        <v>800.45417000000009</v>
      </c>
      <c r="J82" s="101">
        <f t="shared" si="1"/>
        <v>800.45417000000009</v>
      </c>
      <c r="K82" s="101">
        <f t="shared" si="2"/>
        <v>100</v>
      </c>
    </row>
    <row r="83" spans="1:11" ht="35.25" thickBot="1" x14ac:dyDescent="0.3">
      <c r="A83" s="35" t="s">
        <v>131</v>
      </c>
      <c r="B83" s="36" t="s">
        <v>132</v>
      </c>
      <c r="C83" s="37">
        <v>800454.17</v>
      </c>
      <c r="D83" s="37">
        <v>800454.17</v>
      </c>
      <c r="E83" s="37" t="s">
        <v>19</v>
      </c>
      <c r="F83" s="37" t="s">
        <v>19</v>
      </c>
      <c r="G83" s="37">
        <v>800454.17</v>
      </c>
      <c r="H83" s="38" t="s">
        <v>19</v>
      </c>
      <c r="I83" s="101">
        <f t="shared" si="0"/>
        <v>800.45417000000009</v>
      </c>
      <c r="J83" s="101">
        <f t="shared" si="1"/>
        <v>800.45417000000009</v>
      </c>
      <c r="K83" s="101">
        <f t="shared" si="2"/>
        <v>100</v>
      </c>
    </row>
    <row r="84" spans="1:11" ht="46.5" thickBot="1" x14ac:dyDescent="0.3">
      <c r="A84" s="35" t="s">
        <v>133</v>
      </c>
      <c r="B84" s="36" t="s">
        <v>134</v>
      </c>
      <c r="C84" s="37">
        <v>800454.17</v>
      </c>
      <c r="D84" s="37">
        <v>800454.17</v>
      </c>
      <c r="E84" s="37" t="s">
        <v>19</v>
      </c>
      <c r="F84" s="37" t="s">
        <v>19</v>
      </c>
      <c r="G84" s="37">
        <v>800454.17</v>
      </c>
      <c r="H84" s="38" t="s">
        <v>19</v>
      </c>
      <c r="I84" s="101">
        <f t="shared" si="0"/>
        <v>800.45417000000009</v>
      </c>
      <c r="J84" s="101">
        <f t="shared" si="1"/>
        <v>800.45417000000009</v>
      </c>
      <c r="K84" s="101">
        <f t="shared" si="2"/>
        <v>100</v>
      </c>
    </row>
    <row r="85" spans="1:11" ht="24" thickBot="1" x14ac:dyDescent="0.3">
      <c r="A85" s="35" t="s">
        <v>135</v>
      </c>
      <c r="B85" s="36" t="s">
        <v>136</v>
      </c>
      <c r="C85" s="37">
        <v>209900</v>
      </c>
      <c r="D85" s="37">
        <v>209900</v>
      </c>
      <c r="E85" s="37" t="s">
        <v>19</v>
      </c>
      <c r="F85" s="37" t="s">
        <v>19</v>
      </c>
      <c r="G85" s="37">
        <v>209900</v>
      </c>
      <c r="H85" s="38" t="s">
        <v>19</v>
      </c>
      <c r="I85" s="101">
        <f t="shared" si="0"/>
        <v>209.9</v>
      </c>
      <c r="J85" s="101">
        <f t="shared" si="1"/>
        <v>209.9</v>
      </c>
      <c r="K85" s="101">
        <f t="shared" si="2"/>
        <v>100</v>
      </c>
    </row>
    <row r="86" spans="1:11" ht="35.25" thickBot="1" x14ac:dyDescent="0.3">
      <c r="A86" s="35" t="s">
        <v>137</v>
      </c>
      <c r="B86" s="36" t="s">
        <v>138</v>
      </c>
      <c r="C86" s="37">
        <v>1100</v>
      </c>
      <c r="D86" s="37">
        <v>1100</v>
      </c>
      <c r="E86" s="37" t="s">
        <v>19</v>
      </c>
      <c r="F86" s="37" t="s">
        <v>19</v>
      </c>
      <c r="G86" s="37">
        <v>1100</v>
      </c>
      <c r="H86" s="38" t="s">
        <v>19</v>
      </c>
      <c r="I86" s="101">
        <f t="shared" si="0"/>
        <v>1.1000000000000001</v>
      </c>
      <c r="J86" s="101">
        <f t="shared" si="1"/>
        <v>1.1000000000000001</v>
      </c>
      <c r="K86" s="101">
        <f t="shared" si="2"/>
        <v>100</v>
      </c>
    </row>
    <row r="87" spans="1:11" ht="46.5" thickBot="1" x14ac:dyDescent="0.3">
      <c r="A87" s="35" t="s">
        <v>139</v>
      </c>
      <c r="B87" s="36" t="s">
        <v>140</v>
      </c>
      <c r="C87" s="37">
        <v>1100</v>
      </c>
      <c r="D87" s="37">
        <v>1100</v>
      </c>
      <c r="E87" s="37" t="s">
        <v>19</v>
      </c>
      <c r="F87" s="37" t="s">
        <v>19</v>
      </c>
      <c r="G87" s="37">
        <v>1100</v>
      </c>
      <c r="H87" s="38" t="s">
        <v>19</v>
      </c>
      <c r="I87" s="101">
        <f t="shared" si="0"/>
        <v>1.1000000000000001</v>
      </c>
      <c r="J87" s="101">
        <f t="shared" si="1"/>
        <v>1.1000000000000001</v>
      </c>
      <c r="K87" s="101">
        <f t="shared" si="2"/>
        <v>100</v>
      </c>
    </row>
    <row r="88" spans="1:11" ht="46.5" thickBot="1" x14ac:dyDescent="0.3">
      <c r="A88" s="35" t="s">
        <v>141</v>
      </c>
      <c r="B88" s="36" t="s">
        <v>142</v>
      </c>
      <c r="C88" s="37">
        <v>208800</v>
      </c>
      <c r="D88" s="37">
        <v>208800</v>
      </c>
      <c r="E88" s="37" t="s">
        <v>19</v>
      </c>
      <c r="F88" s="37" t="s">
        <v>19</v>
      </c>
      <c r="G88" s="37">
        <v>208800</v>
      </c>
      <c r="H88" s="38" t="s">
        <v>19</v>
      </c>
      <c r="I88" s="101">
        <f t="shared" si="0"/>
        <v>208.8</v>
      </c>
      <c r="J88" s="101">
        <f t="shared" si="1"/>
        <v>208.8</v>
      </c>
      <c r="K88" s="101">
        <f t="shared" si="2"/>
        <v>100</v>
      </c>
    </row>
    <row r="89" spans="1:11" ht="57.75" thickBot="1" x14ac:dyDescent="0.3">
      <c r="A89" s="35" t="s">
        <v>143</v>
      </c>
      <c r="B89" s="36" t="s">
        <v>144</v>
      </c>
      <c r="C89" s="37">
        <v>208800</v>
      </c>
      <c r="D89" s="37">
        <v>208800</v>
      </c>
      <c r="E89" s="37" t="s">
        <v>19</v>
      </c>
      <c r="F89" s="37" t="s">
        <v>19</v>
      </c>
      <c r="G89" s="37">
        <v>208800</v>
      </c>
      <c r="H89" s="38" t="s">
        <v>19</v>
      </c>
      <c r="I89" s="101">
        <f t="shared" si="0"/>
        <v>208.8</v>
      </c>
      <c r="J89" s="101">
        <f t="shared" si="1"/>
        <v>208.8</v>
      </c>
      <c r="K89" s="101">
        <f t="shared" si="2"/>
        <v>100</v>
      </c>
    </row>
    <row r="90" spans="1:11" ht="15.75" thickBot="1" x14ac:dyDescent="0.3">
      <c r="A90" s="35" t="s">
        <v>145</v>
      </c>
      <c r="B90" s="36" t="s">
        <v>146</v>
      </c>
      <c r="C90" s="37">
        <v>2132562</v>
      </c>
      <c r="D90" s="37">
        <v>2132562</v>
      </c>
      <c r="E90" s="37" t="s">
        <v>19</v>
      </c>
      <c r="F90" s="37" t="s">
        <v>19</v>
      </c>
      <c r="G90" s="37">
        <v>2132562</v>
      </c>
      <c r="H90" s="38" t="s">
        <v>19</v>
      </c>
      <c r="I90" s="101">
        <f t="shared" ref="I90:I94" si="3">C90/1000</f>
        <v>2132.5619999999999</v>
      </c>
      <c r="J90" s="101">
        <f t="shared" ref="J90:J94" si="4">G90/1000</f>
        <v>2132.5619999999999</v>
      </c>
      <c r="K90" s="101">
        <f t="shared" ref="K90:K94" si="5">J90/I90*100</f>
        <v>100</v>
      </c>
    </row>
    <row r="91" spans="1:11" ht="80.25" thickBot="1" x14ac:dyDescent="0.3">
      <c r="A91" s="35" t="s">
        <v>147</v>
      </c>
      <c r="B91" s="36" t="s">
        <v>148</v>
      </c>
      <c r="C91" s="37">
        <v>1113562</v>
      </c>
      <c r="D91" s="37">
        <v>1113562</v>
      </c>
      <c r="E91" s="37" t="s">
        <v>19</v>
      </c>
      <c r="F91" s="37" t="s">
        <v>19</v>
      </c>
      <c r="G91" s="37">
        <v>1113562</v>
      </c>
      <c r="H91" s="38" t="s">
        <v>19</v>
      </c>
      <c r="I91" s="101">
        <f t="shared" si="3"/>
        <v>1113.5619999999999</v>
      </c>
      <c r="J91" s="101">
        <f t="shared" si="4"/>
        <v>1113.5619999999999</v>
      </c>
      <c r="K91" s="101">
        <f t="shared" si="5"/>
        <v>100</v>
      </c>
    </row>
    <row r="92" spans="1:11" ht="80.25" thickBot="1" x14ac:dyDescent="0.3">
      <c r="A92" s="35" t="s">
        <v>149</v>
      </c>
      <c r="B92" s="36" t="s">
        <v>150</v>
      </c>
      <c r="C92" s="37">
        <v>1113562</v>
      </c>
      <c r="D92" s="37">
        <v>1113562</v>
      </c>
      <c r="E92" s="37" t="s">
        <v>19</v>
      </c>
      <c r="F92" s="37" t="s">
        <v>19</v>
      </c>
      <c r="G92" s="37">
        <v>1113562</v>
      </c>
      <c r="H92" s="38" t="s">
        <v>19</v>
      </c>
      <c r="I92" s="101">
        <f t="shared" si="3"/>
        <v>1113.5619999999999</v>
      </c>
      <c r="J92" s="101">
        <f t="shared" si="4"/>
        <v>1113.5619999999999</v>
      </c>
      <c r="K92" s="101">
        <f t="shared" si="5"/>
        <v>100</v>
      </c>
    </row>
    <row r="93" spans="1:11" ht="24" thickBot="1" x14ac:dyDescent="0.3">
      <c r="A93" s="35" t="s">
        <v>151</v>
      </c>
      <c r="B93" s="36" t="s">
        <v>152</v>
      </c>
      <c r="C93" s="37">
        <v>1019000</v>
      </c>
      <c r="D93" s="37">
        <v>1019000</v>
      </c>
      <c r="E93" s="37" t="s">
        <v>19</v>
      </c>
      <c r="F93" s="37" t="s">
        <v>19</v>
      </c>
      <c r="G93" s="37">
        <v>1019000</v>
      </c>
      <c r="H93" s="38" t="s">
        <v>19</v>
      </c>
      <c r="I93" s="101">
        <f t="shared" si="3"/>
        <v>1019</v>
      </c>
      <c r="J93" s="101">
        <f t="shared" si="4"/>
        <v>1019</v>
      </c>
      <c r="K93" s="101">
        <f t="shared" si="5"/>
        <v>100</v>
      </c>
    </row>
    <row r="94" spans="1:11" ht="34.5" x14ac:dyDescent="0.25">
      <c r="A94" s="35" t="s">
        <v>153</v>
      </c>
      <c r="B94" s="36" t="s">
        <v>154</v>
      </c>
      <c r="C94" s="37">
        <v>1019000</v>
      </c>
      <c r="D94" s="37">
        <v>1019000</v>
      </c>
      <c r="E94" s="37" t="s">
        <v>19</v>
      </c>
      <c r="F94" s="37" t="s">
        <v>19</v>
      </c>
      <c r="G94" s="37">
        <v>1019000</v>
      </c>
      <c r="H94" s="38" t="s">
        <v>19</v>
      </c>
      <c r="I94" s="101">
        <f t="shared" si="3"/>
        <v>1019</v>
      </c>
      <c r="J94" s="101">
        <f t="shared" si="4"/>
        <v>1019</v>
      </c>
      <c r="K94" s="101">
        <f t="shared" si="5"/>
        <v>100</v>
      </c>
    </row>
  </sheetData>
  <mergeCells count="20">
    <mergeCell ref="A19:A23"/>
    <mergeCell ref="A4:G4"/>
    <mergeCell ref="A5:G5"/>
    <mergeCell ref="A6:G6"/>
    <mergeCell ref="A7:F7"/>
    <mergeCell ref="B14:F14"/>
    <mergeCell ref="B15:F15"/>
    <mergeCell ref="A18:H18"/>
    <mergeCell ref="B19:B23"/>
    <mergeCell ref="C19:C23"/>
    <mergeCell ref="D19:G19"/>
    <mergeCell ref="D20:D23"/>
    <mergeCell ref="E20:E23"/>
    <mergeCell ref="J19:J23"/>
    <mergeCell ref="F20:F23"/>
    <mergeCell ref="H19:H23"/>
    <mergeCell ref="G20:G23"/>
    <mergeCell ref="I9:K16"/>
    <mergeCell ref="K19:K23"/>
    <mergeCell ref="I19:I23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zoomScaleSheetLayoutView="100" workbookViewId="0">
      <selection activeCell="T16" sqref="T16"/>
    </sheetView>
  </sheetViews>
  <sheetFormatPr defaultRowHeight="15" x14ac:dyDescent="0.25"/>
  <cols>
    <col min="1" max="1" width="31.7109375" style="1" customWidth="1"/>
    <col min="2" max="2" width="21.140625" style="1" customWidth="1"/>
    <col min="3" max="3" width="14.85546875" style="1" hidden="1" customWidth="1"/>
    <col min="4" max="4" width="10.28515625" style="1" hidden="1" customWidth="1"/>
    <col min="5" max="5" width="1" style="1" hidden="1" customWidth="1"/>
    <col min="6" max="6" width="0.7109375" style="1" hidden="1" customWidth="1"/>
    <col min="7" max="10" width="14.85546875" style="1" hidden="1" customWidth="1"/>
    <col min="11" max="11" width="9.28515625" style="1" customWidth="1"/>
    <col min="12" max="12" width="11.140625" style="1" customWidth="1"/>
    <col min="13" max="13" width="10" style="1" customWidth="1"/>
    <col min="14" max="14" width="9.140625" style="1" customWidth="1"/>
    <col min="15" max="16384" width="9.140625" style="1"/>
  </cols>
  <sheetData>
    <row r="1" spans="1:14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118" t="s">
        <v>342</v>
      </c>
      <c r="L1" s="118"/>
      <c r="M1" s="118"/>
      <c r="N1" s="4"/>
    </row>
    <row r="2" spans="1:14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118"/>
      <c r="L2" s="118"/>
      <c r="M2" s="118"/>
      <c r="N2" s="4"/>
    </row>
    <row r="3" spans="1:14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18"/>
      <c r="L3" s="118"/>
      <c r="M3" s="118"/>
      <c r="N3" s="4"/>
    </row>
    <row r="4" spans="1:14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18"/>
      <c r="L4" s="118"/>
      <c r="M4" s="118"/>
      <c r="N4" s="4"/>
    </row>
    <row r="5" spans="1:14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118"/>
      <c r="L5" s="118"/>
      <c r="M5" s="118"/>
      <c r="N5" s="4"/>
    </row>
    <row r="6" spans="1:14" ht="3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118"/>
      <c r="L6" s="118"/>
      <c r="M6" s="118"/>
      <c r="N6" s="4"/>
    </row>
    <row r="7" spans="1:14" ht="14.1" customHeight="1" x14ac:dyDescent="0.25">
      <c r="A7" s="122" t="s">
        <v>340</v>
      </c>
      <c r="B7" s="123"/>
      <c r="C7" s="123"/>
      <c r="D7" s="123"/>
      <c r="E7" s="123"/>
      <c r="F7" s="123"/>
      <c r="G7" s="123"/>
      <c r="H7" s="123"/>
      <c r="I7" s="4"/>
      <c r="J7" s="39" t="s">
        <v>155</v>
      </c>
      <c r="K7" s="39"/>
      <c r="L7" s="39"/>
      <c r="M7" s="39"/>
      <c r="N7" s="4"/>
    </row>
    <row r="8" spans="1:14" ht="12.9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"/>
    </row>
    <row r="9" spans="1:14" ht="12" customHeight="1" x14ac:dyDescent="0.25">
      <c r="A9" s="124" t="s">
        <v>2</v>
      </c>
      <c r="B9" s="108" t="s">
        <v>156</v>
      </c>
      <c r="C9" s="116" t="s">
        <v>4</v>
      </c>
      <c r="D9" s="116" t="s">
        <v>157</v>
      </c>
      <c r="E9" s="116" t="s">
        <v>158</v>
      </c>
      <c r="F9" s="117"/>
      <c r="G9" s="117"/>
      <c r="H9" s="117"/>
      <c r="I9" s="116" t="s">
        <v>159</v>
      </c>
      <c r="J9" s="117"/>
      <c r="K9" s="119" t="s">
        <v>334</v>
      </c>
      <c r="L9" s="119" t="s">
        <v>335</v>
      </c>
      <c r="M9" s="119" t="s">
        <v>336</v>
      </c>
      <c r="N9" s="4"/>
    </row>
    <row r="10" spans="1:14" ht="9.75" customHeight="1" x14ac:dyDescent="0.25">
      <c r="A10" s="125"/>
      <c r="B10" s="109"/>
      <c r="C10" s="117"/>
      <c r="D10" s="117"/>
      <c r="E10" s="117"/>
      <c r="F10" s="117"/>
      <c r="G10" s="117"/>
      <c r="H10" s="117"/>
      <c r="I10" s="117"/>
      <c r="J10" s="117"/>
      <c r="K10" s="120"/>
      <c r="L10" s="120"/>
      <c r="M10" s="120"/>
      <c r="N10" s="4"/>
    </row>
    <row r="11" spans="1:14" ht="11.25" customHeight="1" x14ac:dyDescent="0.25">
      <c r="A11" s="125"/>
      <c r="B11" s="109"/>
      <c r="C11" s="117"/>
      <c r="D11" s="117"/>
      <c r="E11" s="116" t="s">
        <v>7</v>
      </c>
      <c r="F11" s="116" t="s">
        <v>8</v>
      </c>
      <c r="G11" s="116" t="s">
        <v>9</v>
      </c>
      <c r="H11" s="116" t="s">
        <v>10</v>
      </c>
      <c r="I11" s="116" t="s">
        <v>160</v>
      </c>
      <c r="J11" s="116" t="s">
        <v>161</v>
      </c>
      <c r="K11" s="120"/>
      <c r="L11" s="120"/>
      <c r="M11" s="120"/>
      <c r="N11" s="4"/>
    </row>
    <row r="12" spans="1:14" ht="11.25" customHeight="1" x14ac:dyDescent="0.25">
      <c r="A12" s="125"/>
      <c r="B12" s="109"/>
      <c r="C12" s="117"/>
      <c r="D12" s="117"/>
      <c r="E12" s="117"/>
      <c r="F12" s="117"/>
      <c r="G12" s="117"/>
      <c r="H12" s="117"/>
      <c r="I12" s="117"/>
      <c r="J12" s="117"/>
      <c r="K12" s="120"/>
      <c r="L12" s="120"/>
      <c r="M12" s="120"/>
      <c r="N12" s="4"/>
    </row>
    <row r="13" spans="1:14" ht="10.5" customHeight="1" x14ac:dyDescent="0.25">
      <c r="A13" s="125"/>
      <c r="B13" s="109"/>
      <c r="C13" s="117"/>
      <c r="D13" s="117"/>
      <c r="E13" s="117"/>
      <c r="F13" s="117"/>
      <c r="G13" s="117"/>
      <c r="H13" s="117"/>
      <c r="I13" s="117"/>
      <c r="J13" s="117"/>
      <c r="K13" s="120"/>
      <c r="L13" s="120"/>
      <c r="M13" s="120"/>
      <c r="N13" s="4"/>
    </row>
    <row r="14" spans="1:14" ht="9" customHeight="1" x14ac:dyDescent="0.25">
      <c r="A14" s="125"/>
      <c r="B14" s="109"/>
      <c r="C14" s="117"/>
      <c r="D14" s="117"/>
      <c r="E14" s="117"/>
      <c r="F14" s="117"/>
      <c r="G14" s="117"/>
      <c r="H14" s="117"/>
      <c r="I14" s="117"/>
      <c r="J14" s="117"/>
      <c r="K14" s="120"/>
      <c r="L14" s="120"/>
      <c r="M14" s="120"/>
      <c r="N14" s="4"/>
    </row>
    <row r="15" spans="1:14" ht="12.95" customHeight="1" thickBot="1" x14ac:dyDescent="0.3">
      <c r="A15" s="41">
        <v>1</v>
      </c>
      <c r="B15" s="42">
        <v>3</v>
      </c>
      <c r="C15" s="43" t="s">
        <v>11</v>
      </c>
      <c r="D15" s="43" t="s">
        <v>12</v>
      </c>
      <c r="E15" s="43" t="s">
        <v>13</v>
      </c>
      <c r="F15" s="43" t="s">
        <v>14</v>
      </c>
      <c r="G15" s="43" t="s">
        <v>15</v>
      </c>
      <c r="H15" s="43" t="s">
        <v>16</v>
      </c>
      <c r="I15" s="43" t="s">
        <v>162</v>
      </c>
      <c r="J15" s="43" t="s">
        <v>163</v>
      </c>
      <c r="K15" s="121"/>
      <c r="L15" s="121"/>
      <c r="M15" s="121"/>
      <c r="N15" s="4"/>
    </row>
    <row r="16" spans="1:14" ht="15" customHeight="1" thickBot="1" x14ac:dyDescent="0.3">
      <c r="A16" s="44" t="s">
        <v>164</v>
      </c>
      <c r="B16" s="45" t="s">
        <v>165</v>
      </c>
      <c r="C16" s="46">
        <v>9521559.3200000003</v>
      </c>
      <c r="D16" s="46">
        <v>9521559.3200000003</v>
      </c>
      <c r="E16" s="46">
        <v>8836133.2699999996</v>
      </c>
      <c r="F16" s="46" t="s">
        <v>19</v>
      </c>
      <c r="G16" s="46" t="s">
        <v>19</v>
      </c>
      <c r="H16" s="46">
        <v>8836133.2699999996</v>
      </c>
      <c r="I16" s="46">
        <v>685426.05</v>
      </c>
      <c r="J16" s="47">
        <v>685426.05</v>
      </c>
      <c r="K16" s="99">
        <f>C16/1000</f>
        <v>9521.5593200000003</v>
      </c>
      <c r="L16" s="99">
        <f>H16/1000</f>
        <v>8836.1332700000003</v>
      </c>
      <c r="M16" s="99">
        <f>L16/K16*100</f>
        <v>92.801325634129427</v>
      </c>
      <c r="N16" s="4"/>
    </row>
    <row r="17" spans="1:14" ht="15" customHeight="1" thickBot="1" x14ac:dyDescent="0.3">
      <c r="A17" s="48" t="s">
        <v>20</v>
      </c>
      <c r="B17" s="49"/>
      <c r="C17" s="50"/>
      <c r="D17" s="50"/>
      <c r="E17" s="49"/>
      <c r="F17" s="50"/>
      <c r="G17" s="50"/>
      <c r="H17" s="49"/>
      <c r="I17" s="50"/>
      <c r="J17" s="51"/>
      <c r="K17" s="99"/>
      <c r="L17" s="99"/>
      <c r="M17" s="99"/>
      <c r="N17" s="4"/>
    </row>
    <row r="18" spans="1:14" ht="15.75" thickBot="1" x14ac:dyDescent="0.3">
      <c r="A18" s="52">
        <v>6500041110</v>
      </c>
      <c r="B18" s="53" t="s">
        <v>166</v>
      </c>
      <c r="C18" s="54">
        <v>2326655.33</v>
      </c>
      <c r="D18" s="54">
        <v>2326655.33</v>
      </c>
      <c r="E18" s="54">
        <v>2247594.7599999998</v>
      </c>
      <c r="F18" s="54" t="s">
        <v>19</v>
      </c>
      <c r="G18" s="54" t="s">
        <v>19</v>
      </c>
      <c r="H18" s="54">
        <v>2247594.7599999998</v>
      </c>
      <c r="I18" s="54">
        <v>79060.570000000007</v>
      </c>
      <c r="J18" s="55">
        <v>79060.570000000007</v>
      </c>
      <c r="K18" s="99">
        <f t="shared" ref="K18:K80" si="0">C18/1000</f>
        <v>2326.65533</v>
      </c>
      <c r="L18" s="99">
        <f t="shared" ref="L18:L79" si="1">H18/1000</f>
        <v>2247.59476</v>
      </c>
      <c r="M18" s="99">
        <f t="shared" ref="M18:M79" si="2">L18/K18*100</f>
        <v>96.60196467518891</v>
      </c>
      <c r="N18" s="4"/>
    </row>
    <row r="19" spans="1:14" ht="80.25" thickBot="1" x14ac:dyDescent="0.3">
      <c r="A19" s="52" t="s">
        <v>167</v>
      </c>
      <c r="B19" s="53" t="s">
        <v>168</v>
      </c>
      <c r="C19" s="54">
        <v>2326655.33</v>
      </c>
      <c r="D19" s="54">
        <v>2326655.33</v>
      </c>
      <c r="E19" s="54">
        <v>2247594.7599999998</v>
      </c>
      <c r="F19" s="54" t="s">
        <v>19</v>
      </c>
      <c r="G19" s="54" t="s">
        <v>19</v>
      </c>
      <c r="H19" s="54">
        <v>2247594.7599999998</v>
      </c>
      <c r="I19" s="54">
        <v>79060.570000000007</v>
      </c>
      <c r="J19" s="55">
        <v>79060.570000000007</v>
      </c>
      <c r="K19" s="99">
        <f t="shared" si="0"/>
        <v>2326.65533</v>
      </c>
      <c r="L19" s="99">
        <f t="shared" si="1"/>
        <v>2247.59476</v>
      </c>
      <c r="M19" s="99">
        <f t="shared" si="2"/>
        <v>96.60196467518891</v>
      </c>
      <c r="N19" s="4"/>
    </row>
    <row r="20" spans="1:14" ht="35.25" thickBot="1" x14ac:dyDescent="0.3">
      <c r="A20" s="52" t="s">
        <v>169</v>
      </c>
      <c r="B20" s="53" t="s">
        <v>170</v>
      </c>
      <c r="C20" s="54">
        <v>2326655.33</v>
      </c>
      <c r="D20" s="54">
        <v>2326655.33</v>
      </c>
      <c r="E20" s="54">
        <v>2247594.7599999998</v>
      </c>
      <c r="F20" s="54" t="s">
        <v>19</v>
      </c>
      <c r="G20" s="54" t="s">
        <v>19</v>
      </c>
      <c r="H20" s="54">
        <v>2247594.7599999998</v>
      </c>
      <c r="I20" s="54">
        <v>79060.570000000007</v>
      </c>
      <c r="J20" s="55">
        <v>79060.570000000007</v>
      </c>
      <c r="K20" s="99">
        <f t="shared" si="0"/>
        <v>2326.65533</v>
      </c>
      <c r="L20" s="99">
        <f t="shared" si="1"/>
        <v>2247.59476</v>
      </c>
      <c r="M20" s="99">
        <f t="shared" si="2"/>
        <v>96.60196467518891</v>
      </c>
      <c r="N20" s="4"/>
    </row>
    <row r="21" spans="1:14" ht="35.25" thickBot="1" x14ac:dyDescent="0.3">
      <c r="A21" s="52" t="s">
        <v>171</v>
      </c>
      <c r="B21" s="53" t="s">
        <v>172</v>
      </c>
      <c r="C21" s="54">
        <v>1808855.33</v>
      </c>
      <c r="D21" s="54">
        <v>1808855.33</v>
      </c>
      <c r="E21" s="54">
        <v>1789402.76</v>
      </c>
      <c r="F21" s="54" t="s">
        <v>19</v>
      </c>
      <c r="G21" s="54" t="s">
        <v>19</v>
      </c>
      <c r="H21" s="54">
        <v>1789402.76</v>
      </c>
      <c r="I21" s="54">
        <v>19452.57</v>
      </c>
      <c r="J21" s="55">
        <v>19452.57</v>
      </c>
      <c r="K21" s="99">
        <f t="shared" si="0"/>
        <v>1808.8553300000001</v>
      </c>
      <c r="L21" s="99">
        <f t="shared" si="1"/>
        <v>1789.4027599999999</v>
      </c>
      <c r="M21" s="99">
        <f t="shared" si="2"/>
        <v>98.924592272395813</v>
      </c>
      <c r="N21" s="4"/>
    </row>
    <row r="22" spans="1:14" ht="69" thickBot="1" x14ac:dyDescent="0.3">
      <c r="A22" s="52" t="s">
        <v>173</v>
      </c>
      <c r="B22" s="53" t="s">
        <v>174</v>
      </c>
      <c r="C22" s="54">
        <v>517800</v>
      </c>
      <c r="D22" s="54">
        <v>517800</v>
      </c>
      <c r="E22" s="54">
        <v>458192</v>
      </c>
      <c r="F22" s="54" t="s">
        <v>19</v>
      </c>
      <c r="G22" s="54" t="s">
        <v>19</v>
      </c>
      <c r="H22" s="54">
        <v>458192</v>
      </c>
      <c r="I22" s="54">
        <v>59608</v>
      </c>
      <c r="J22" s="55">
        <v>59608</v>
      </c>
      <c r="K22" s="99">
        <f t="shared" si="0"/>
        <v>517.79999999999995</v>
      </c>
      <c r="L22" s="99">
        <f t="shared" si="1"/>
        <v>458.19200000000001</v>
      </c>
      <c r="M22" s="99">
        <f t="shared" si="2"/>
        <v>88.488219389725771</v>
      </c>
      <c r="N22" s="4"/>
    </row>
    <row r="23" spans="1:14" ht="15.75" thickBot="1" x14ac:dyDescent="0.3">
      <c r="A23" s="52">
        <v>6500041120</v>
      </c>
      <c r="B23" s="53" t="s">
        <v>175</v>
      </c>
      <c r="C23" s="54">
        <v>646200</v>
      </c>
      <c r="D23" s="54">
        <v>646200</v>
      </c>
      <c r="E23" s="54">
        <v>555578.46</v>
      </c>
      <c r="F23" s="54" t="s">
        <v>19</v>
      </c>
      <c r="G23" s="54" t="s">
        <v>19</v>
      </c>
      <c r="H23" s="54">
        <v>555578.46</v>
      </c>
      <c r="I23" s="54">
        <v>90621.54</v>
      </c>
      <c r="J23" s="55">
        <v>90621.54</v>
      </c>
      <c r="K23" s="99">
        <f t="shared" si="0"/>
        <v>646.20000000000005</v>
      </c>
      <c r="L23" s="99">
        <f t="shared" si="1"/>
        <v>555.57845999999995</v>
      </c>
      <c r="M23" s="99">
        <f t="shared" si="2"/>
        <v>85.97623955431753</v>
      </c>
      <c r="N23" s="4"/>
    </row>
    <row r="24" spans="1:14" ht="80.25" thickBot="1" x14ac:dyDescent="0.3">
      <c r="A24" s="52" t="s">
        <v>167</v>
      </c>
      <c r="B24" s="53" t="s">
        <v>176</v>
      </c>
      <c r="C24" s="54">
        <v>3000</v>
      </c>
      <c r="D24" s="54">
        <v>3000</v>
      </c>
      <c r="E24" s="54">
        <v>3000</v>
      </c>
      <c r="F24" s="54" t="s">
        <v>19</v>
      </c>
      <c r="G24" s="54" t="s">
        <v>19</v>
      </c>
      <c r="H24" s="54">
        <v>3000</v>
      </c>
      <c r="I24" s="54" t="s">
        <v>19</v>
      </c>
      <c r="J24" s="55" t="s">
        <v>19</v>
      </c>
      <c r="K24" s="99">
        <f t="shared" si="0"/>
        <v>3</v>
      </c>
      <c r="L24" s="99">
        <f t="shared" si="1"/>
        <v>3</v>
      </c>
      <c r="M24" s="99">
        <f t="shared" si="2"/>
        <v>100</v>
      </c>
      <c r="N24" s="4"/>
    </row>
    <row r="25" spans="1:14" ht="35.25" thickBot="1" x14ac:dyDescent="0.3">
      <c r="A25" s="52" t="s">
        <v>169</v>
      </c>
      <c r="B25" s="53" t="s">
        <v>177</v>
      </c>
      <c r="C25" s="54">
        <v>3000</v>
      </c>
      <c r="D25" s="54">
        <v>3000</v>
      </c>
      <c r="E25" s="54">
        <v>3000</v>
      </c>
      <c r="F25" s="54" t="s">
        <v>19</v>
      </c>
      <c r="G25" s="54" t="s">
        <v>19</v>
      </c>
      <c r="H25" s="54">
        <v>3000</v>
      </c>
      <c r="I25" s="54" t="s">
        <v>19</v>
      </c>
      <c r="J25" s="55" t="s">
        <v>19</v>
      </c>
      <c r="K25" s="99">
        <f t="shared" si="0"/>
        <v>3</v>
      </c>
      <c r="L25" s="99">
        <f t="shared" si="1"/>
        <v>3</v>
      </c>
      <c r="M25" s="99">
        <f t="shared" si="2"/>
        <v>100</v>
      </c>
      <c r="N25" s="4"/>
    </row>
    <row r="26" spans="1:14" ht="46.5" thickBot="1" x14ac:dyDescent="0.3">
      <c r="A26" s="52" t="s">
        <v>178</v>
      </c>
      <c r="B26" s="53" t="s">
        <v>179</v>
      </c>
      <c r="C26" s="54">
        <v>3000</v>
      </c>
      <c r="D26" s="54">
        <v>3000</v>
      </c>
      <c r="E26" s="54">
        <v>3000</v>
      </c>
      <c r="F26" s="54" t="s">
        <v>19</v>
      </c>
      <c r="G26" s="54" t="s">
        <v>19</v>
      </c>
      <c r="H26" s="54">
        <v>3000</v>
      </c>
      <c r="I26" s="54" t="s">
        <v>19</v>
      </c>
      <c r="J26" s="55" t="s">
        <v>19</v>
      </c>
      <c r="K26" s="99">
        <f t="shared" si="0"/>
        <v>3</v>
      </c>
      <c r="L26" s="99">
        <f t="shared" si="1"/>
        <v>3</v>
      </c>
      <c r="M26" s="99">
        <f t="shared" si="2"/>
        <v>100</v>
      </c>
      <c r="N26" s="4"/>
    </row>
    <row r="27" spans="1:14" ht="35.25" thickBot="1" x14ac:dyDescent="0.3">
      <c r="A27" s="52" t="s">
        <v>180</v>
      </c>
      <c r="B27" s="53" t="s">
        <v>181</v>
      </c>
      <c r="C27" s="54">
        <v>605000</v>
      </c>
      <c r="D27" s="54">
        <v>605000</v>
      </c>
      <c r="E27" s="54">
        <v>539381.46</v>
      </c>
      <c r="F27" s="54" t="s">
        <v>19</v>
      </c>
      <c r="G27" s="54" t="s">
        <v>19</v>
      </c>
      <c r="H27" s="54">
        <v>539381.46</v>
      </c>
      <c r="I27" s="54">
        <v>65618.539999999994</v>
      </c>
      <c r="J27" s="55">
        <v>65618.539999999994</v>
      </c>
      <c r="K27" s="99">
        <f t="shared" si="0"/>
        <v>605</v>
      </c>
      <c r="L27" s="99">
        <f t="shared" si="1"/>
        <v>539.38145999999995</v>
      </c>
      <c r="M27" s="99">
        <f t="shared" si="2"/>
        <v>89.153960330578514</v>
      </c>
      <c r="N27" s="4"/>
    </row>
    <row r="28" spans="1:14" ht="46.5" thickBot="1" x14ac:dyDescent="0.3">
      <c r="A28" s="52" t="s">
        <v>182</v>
      </c>
      <c r="B28" s="53" t="s">
        <v>183</v>
      </c>
      <c r="C28" s="54">
        <v>605000</v>
      </c>
      <c r="D28" s="54">
        <v>605000</v>
      </c>
      <c r="E28" s="54">
        <v>539381.46</v>
      </c>
      <c r="F28" s="54" t="s">
        <v>19</v>
      </c>
      <c r="G28" s="54" t="s">
        <v>19</v>
      </c>
      <c r="H28" s="54">
        <v>539381.46</v>
      </c>
      <c r="I28" s="54">
        <v>65618.539999999994</v>
      </c>
      <c r="J28" s="55">
        <v>65618.539999999994</v>
      </c>
      <c r="K28" s="99">
        <f t="shared" si="0"/>
        <v>605</v>
      </c>
      <c r="L28" s="99">
        <f t="shared" si="1"/>
        <v>539.38145999999995</v>
      </c>
      <c r="M28" s="99">
        <f t="shared" si="2"/>
        <v>89.153960330578514</v>
      </c>
      <c r="N28" s="4"/>
    </row>
    <row r="29" spans="1:14" ht="24" thickBot="1" x14ac:dyDescent="0.3">
      <c r="A29" s="52" t="s">
        <v>184</v>
      </c>
      <c r="B29" s="53" t="s">
        <v>185</v>
      </c>
      <c r="C29" s="54">
        <v>605000</v>
      </c>
      <c r="D29" s="54">
        <v>605000</v>
      </c>
      <c r="E29" s="54">
        <v>539381.46</v>
      </c>
      <c r="F29" s="54" t="s">
        <v>19</v>
      </c>
      <c r="G29" s="54" t="s">
        <v>19</v>
      </c>
      <c r="H29" s="54">
        <v>539381.46</v>
      </c>
      <c r="I29" s="54">
        <v>65618.539999999994</v>
      </c>
      <c r="J29" s="55">
        <v>65618.539999999994</v>
      </c>
      <c r="K29" s="99">
        <f t="shared" si="0"/>
        <v>605</v>
      </c>
      <c r="L29" s="99">
        <f t="shared" si="1"/>
        <v>539.38145999999995</v>
      </c>
      <c r="M29" s="99">
        <f t="shared" si="2"/>
        <v>89.153960330578514</v>
      </c>
      <c r="N29" s="4"/>
    </row>
    <row r="30" spans="1:14" ht="15.75" thickBot="1" x14ac:dyDescent="0.3">
      <c r="A30" s="52" t="s">
        <v>186</v>
      </c>
      <c r="B30" s="53" t="s">
        <v>187</v>
      </c>
      <c r="C30" s="54">
        <v>38200</v>
      </c>
      <c r="D30" s="54">
        <v>38200</v>
      </c>
      <c r="E30" s="54">
        <v>13197</v>
      </c>
      <c r="F30" s="54" t="s">
        <v>19</v>
      </c>
      <c r="G30" s="54" t="s">
        <v>19</v>
      </c>
      <c r="H30" s="54">
        <v>13197</v>
      </c>
      <c r="I30" s="54">
        <v>25003</v>
      </c>
      <c r="J30" s="55">
        <v>25003</v>
      </c>
      <c r="K30" s="99">
        <f t="shared" si="0"/>
        <v>38.200000000000003</v>
      </c>
      <c r="L30" s="99">
        <f t="shared" si="1"/>
        <v>13.196999999999999</v>
      </c>
      <c r="M30" s="99">
        <f t="shared" si="2"/>
        <v>34.547120418848166</v>
      </c>
      <c r="N30" s="4"/>
    </row>
    <row r="31" spans="1:14" ht="24" thickBot="1" x14ac:dyDescent="0.3">
      <c r="A31" s="52" t="s">
        <v>188</v>
      </c>
      <c r="B31" s="53" t="s">
        <v>189</v>
      </c>
      <c r="C31" s="54">
        <v>38200</v>
      </c>
      <c r="D31" s="54">
        <v>38200</v>
      </c>
      <c r="E31" s="54">
        <v>13197</v>
      </c>
      <c r="F31" s="54" t="s">
        <v>19</v>
      </c>
      <c r="G31" s="54" t="s">
        <v>19</v>
      </c>
      <c r="H31" s="54">
        <v>13197</v>
      </c>
      <c r="I31" s="54">
        <v>25003</v>
      </c>
      <c r="J31" s="55">
        <v>25003</v>
      </c>
      <c r="K31" s="99">
        <f t="shared" si="0"/>
        <v>38.200000000000003</v>
      </c>
      <c r="L31" s="99">
        <f t="shared" si="1"/>
        <v>13.196999999999999</v>
      </c>
      <c r="M31" s="99">
        <f t="shared" si="2"/>
        <v>34.547120418848166</v>
      </c>
      <c r="N31" s="4"/>
    </row>
    <row r="32" spans="1:14" ht="24" thickBot="1" x14ac:dyDescent="0.3">
      <c r="A32" s="52" t="s">
        <v>190</v>
      </c>
      <c r="B32" s="53" t="s">
        <v>191</v>
      </c>
      <c r="C32" s="54">
        <v>22000</v>
      </c>
      <c r="D32" s="54">
        <v>22000</v>
      </c>
      <c r="E32" s="54">
        <v>11997</v>
      </c>
      <c r="F32" s="54" t="s">
        <v>19</v>
      </c>
      <c r="G32" s="54" t="s">
        <v>19</v>
      </c>
      <c r="H32" s="54">
        <v>11997</v>
      </c>
      <c r="I32" s="54">
        <v>10003</v>
      </c>
      <c r="J32" s="55">
        <v>10003</v>
      </c>
      <c r="K32" s="99">
        <f t="shared" si="0"/>
        <v>22</v>
      </c>
      <c r="L32" s="99">
        <f t="shared" si="1"/>
        <v>11.997</v>
      </c>
      <c r="M32" s="99">
        <f t="shared" si="2"/>
        <v>54.531818181818181</v>
      </c>
      <c r="N32" s="4"/>
    </row>
    <row r="33" spans="1:14" ht="15.75" thickBot="1" x14ac:dyDescent="0.3">
      <c r="A33" s="52" t="s">
        <v>192</v>
      </c>
      <c r="B33" s="53" t="s">
        <v>193</v>
      </c>
      <c r="C33" s="54">
        <v>5000</v>
      </c>
      <c r="D33" s="54">
        <v>5000</v>
      </c>
      <c r="E33" s="54">
        <v>1200</v>
      </c>
      <c r="F33" s="54" t="s">
        <v>19</v>
      </c>
      <c r="G33" s="54" t="s">
        <v>19</v>
      </c>
      <c r="H33" s="54">
        <v>1200</v>
      </c>
      <c r="I33" s="54">
        <v>3800</v>
      </c>
      <c r="J33" s="55">
        <v>3800</v>
      </c>
      <c r="K33" s="99">
        <f t="shared" si="0"/>
        <v>5</v>
      </c>
      <c r="L33" s="99">
        <f t="shared" si="1"/>
        <v>1.2</v>
      </c>
      <c r="M33" s="99">
        <f t="shared" si="2"/>
        <v>24</v>
      </c>
      <c r="N33" s="4"/>
    </row>
    <row r="34" spans="1:14" ht="15.75" thickBot="1" x14ac:dyDescent="0.3">
      <c r="A34" s="52" t="s">
        <v>194</v>
      </c>
      <c r="B34" s="53" t="s">
        <v>195</v>
      </c>
      <c r="C34" s="54">
        <v>11200</v>
      </c>
      <c r="D34" s="54">
        <v>11200</v>
      </c>
      <c r="E34" s="54" t="s">
        <v>19</v>
      </c>
      <c r="F34" s="54" t="s">
        <v>19</v>
      </c>
      <c r="G34" s="54" t="s">
        <v>19</v>
      </c>
      <c r="H34" s="54" t="s">
        <v>19</v>
      </c>
      <c r="I34" s="54">
        <v>11200</v>
      </c>
      <c r="J34" s="55">
        <v>11200</v>
      </c>
      <c r="K34" s="99">
        <f t="shared" si="0"/>
        <v>11.2</v>
      </c>
      <c r="L34" s="99"/>
      <c r="M34" s="99"/>
      <c r="N34" s="4"/>
    </row>
    <row r="35" spans="1:14" ht="15.75" thickBot="1" x14ac:dyDescent="0.3">
      <c r="A35" s="52">
        <v>6500041140</v>
      </c>
      <c r="B35" s="53" t="s">
        <v>196</v>
      </c>
      <c r="C35" s="54">
        <v>498028.09</v>
      </c>
      <c r="D35" s="54">
        <v>498028.09</v>
      </c>
      <c r="E35" s="54">
        <v>467678.77</v>
      </c>
      <c r="F35" s="54" t="s">
        <v>19</v>
      </c>
      <c r="G35" s="54" t="s">
        <v>19</v>
      </c>
      <c r="H35" s="54">
        <v>467678.77</v>
      </c>
      <c r="I35" s="54">
        <v>30349.32</v>
      </c>
      <c r="J35" s="55">
        <v>30349.32</v>
      </c>
      <c r="K35" s="99">
        <f t="shared" si="0"/>
        <v>498.02809000000002</v>
      </c>
      <c r="L35" s="99">
        <f t="shared" si="1"/>
        <v>467.67877000000004</v>
      </c>
      <c r="M35" s="99">
        <f t="shared" si="2"/>
        <v>93.906102766211447</v>
      </c>
      <c r="N35" s="4"/>
    </row>
    <row r="36" spans="1:14" ht="80.25" thickBot="1" x14ac:dyDescent="0.3">
      <c r="A36" s="52" t="s">
        <v>167</v>
      </c>
      <c r="B36" s="53" t="s">
        <v>197</v>
      </c>
      <c r="C36" s="54">
        <v>498028.09</v>
      </c>
      <c r="D36" s="54">
        <v>498028.09</v>
      </c>
      <c r="E36" s="54">
        <v>467678.77</v>
      </c>
      <c r="F36" s="54" t="s">
        <v>19</v>
      </c>
      <c r="G36" s="54" t="s">
        <v>19</v>
      </c>
      <c r="H36" s="54">
        <v>467678.77</v>
      </c>
      <c r="I36" s="54">
        <v>30349.32</v>
      </c>
      <c r="J36" s="55">
        <v>30349.32</v>
      </c>
      <c r="K36" s="99">
        <f t="shared" si="0"/>
        <v>498.02809000000002</v>
      </c>
      <c r="L36" s="99">
        <f t="shared" si="1"/>
        <v>467.67877000000004</v>
      </c>
      <c r="M36" s="99">
        <f t="shared" si="2"/>
        <v>93.906102766211447</v>
      </c>
      <c r="N36" s="4"/>
    </row>
    <row r="37" spans="1:14" ht="35.25" thickBot="1" x14ac:dyDescent="0.3">
      <c r="A37" s="52" t="s">
        <v>169</v>
      </c>
      <c r="B37" s="53" t="s">
        <v>198</v>
      </c>
      <c r="C37" s="54">
        <v>498028.09</v>
      </c>
      <c r="D37" s="54">
        <v>498028.09</v>
      </c>
      <c r="E37" s="54">
        <v>467678.77</v>
      </c>
      <c r="F37" s="54" t="s">
        <v>19</v>
      </c>
      <c r="G37" s="54" t="s">
        <v>19</v>
      </c>
      <c r="H37" s="54">
        <v>467678.77</v>
      </c>
      <c r="I37" s="54">
        <v>30349.32</v>
      </c>
      <c r="J37" s="55">
        <v>30349.32</v>
      </c>
      <c r="K37" s="99">
        <f t="shared" si="0"/>
        <v>498.02809000000002</v>
      </c>
      <c r="L37" s="99">
        <f t="shared" si="1"/>
        <v>467.67877000000004</v>
      </c>
      <c r="M37" s="99">
        <f t="shared" si="2"/>
        <v>93.906102766211447</v>
      </c>
      <c r="N37" s="4"/>
    </row>
    <row r="38" spans="1:14" ht="35.25" thickBot="1" x14ac:dyDescent="0.3">
      <c r="A38" s="52" t="s">
        <v>171</v>
      </c>
      <c r="B38" s="53" t="s">
        <v>199</v>
      </c>
      <c r="C38" s="54">
        <v>360128.09</v>
      </c>
      <c r="D38" s="54">
        <v>360128.09</v>
      </c>
      <c r="E38" s="54">
        <v>360128.09</v>
      </c>
      <c r="F38" s="54" t="s">
        <v>19</v>
      </c>
      <c r="G38" s="54" t="s">
        <v>19</v>
      </c>
      <c r="H38" s="54">
        <v>360128.09</v>
      </c>
      <c r="I38" s="54" t="s">
        <v>19</v>
      </c>
      <c r="J38" s="55" t="s">
        <v>19</v>
      </c>
      <c r="K38" s="99">
        <f t="shared" si="0"/>
        <v>360.12809000000004</v>
      </c>
      <c r="L38" s="99">
        <f t="shared" si="1"/>
        <v>360.12809000000004</v>
      </c>
      <c r="M38" s="99">
        <f t="shared" si="2"/>
        <v>100</v>
      </c>
      <c r="N38" s="4"/>
    </row>
    <row r="39" spans="1:14" ht="69" thickBot="1" x14ac:dyDescent="0.3">
      <c r="A39" s="52" t="s">
        <v>173</v>
      </c>
      <c r="B39" s="53" t="s">
        <v>200</v>
      </c>
      <c r="C39" s="54">
        <v>137900</v>
      </c>
      <c r="D39" s="54">
        <v>137900</v>
      </c>
      <c r="E39" s="54">
        <v>107550.68</v>
      </c>
      <c r="F39" s="54" t="s">
        <v>19</v>
      </c>
      <c r="G39" s="54" t="s">
        <v>19</v>
      </c>
      <c r="H39" s="54">
        <v>107550.68</v>
      </c>
      <c r="I39" s="54">
        <v>30349.32</v>
      </c>
      <c r="J39" s="55">
        <v>30349.32</v>
      </c>
      <c r="K39" s="99">
        <f t="shared" si="0"/>
        <v>137.9</v>
      </c>
      <c r="L39" s="99">
        <f t="shared" si="1"/>
        <v>107.55068</v>
      </c>
      <c r="M39" s="99">
        <f t="shared" si="2"/>
        <v>77.99179115300943</v>
      </c>
      <c r="N39" s="4"/>
    </row>
    <row r="40" spans="1:14" ht="46.5" thickBot="1" x14ac:dyDescent="0.3">
      <c r="A40" s="52" t="s">
        <v>201</v>
      </c>
      <c r="B40" s="53" t="s">
        <v>202</v>
      </c>
      <c r="C40" s="54">
        <v>1019000</v>
      </c>
      <c r="D40" s="54">
        <v>1019000</v>
      </c>
      <c r="E40" s="54">
        <v>903376.92</v>
      </c>
      <c r="F40" s="54" t="s">
        <v>19</v>
      </c>
      <c r="G40" s="54" t="s">
        <v>19</v>
      </c>
      <c r="H40" s="54">
        <v>903376.92</v>
      </c>
      <c r="I40" s="54">
        <v>115623.08</v>
      </c>
      <c r="J40" s="55">
        <v>115623.08</v>
      </c>
      <c r="K40" s="99">
        <f t="shared" si="0"/>
        <v>1019</v>
      </c>
      <c r="L40" s="99">
        <f t="shared" si="1"/>
        <v>903.37692000000004</v>
      </c>
      <c r="M40" s="99">
        <f t="shared" si="2"/>
        <v>88.653279685966638</v>
      </c>
      <c r="N40" s="4"/>
    </row>
    <row r="41" spans="1:14" ht="80.25" thickBot="1" x14ac:dyDescent="0.3">
      <c r="A41" s="52" t="s">
        <v>167</v>
      </c>
      <c r="B41" s="53" t="s">
        <v>203</v>
      </c>
      <c r="C41" s="54">
        <v>849000</v>
      </c>
      <c r="D41" s="54">
        <v>849000</v>
      </c>
      <c r="E41" s="54">
        <v>812880.05</v>
      </c>
      <c r="F41" s="54" t="s">
        <v>19</v>
      </c>
      <c r="G41" s="54" t="s">
        <v>19</v>
      </c>
      <c r="H41" s="54">
        <v>812880.05</v>
      </c>
      <c r="I41" s="54">
        <v>36119.949999999997</v>
      </c>
      <c r="J41" s="55">
        <v>36119.949999999997</v>
      </c>
      <c r="K41" s="99">
        <f t="shared" si="0"/>
        <v>849</v>
      </c>
      <c r="L41" s="99">
        <f t="shared" si="1"/>
        <v>812.8800500000001</v>
      </c>
      <c r="M41" s="99">
        <f t="shared" si="2"/>
        <v>95.745588928150781</v>
      </c>
      <c r="N41" s="4"/>
    </row>
    <row r="42" spans="1:14" ht="35.25" thickBot="1" x14ac:dyDescent="0.3">
      <c r="A42" s="52" t="s">
        <v>169</v>
      </c>
      <c r="B42" s="53" t="s">
        <v>204</v>
      </c>
      <c r="C42" s="54">
        <v>849000</v>
      </c>
      <c r="D42" s="54">
        <v>849000</v>
      </c>
      <c r="E42" s="54">
        <v>812880.05</v>
      </c>
      <c r="F42" s="54" t="s">
        <v>19</v>
      </c>
      <c r="G42" s="54" t="s">
        <v>19</v>
      </c>
      <c r="H42" s="54">
        <v>812880.05</v>
      </c>
      <c r="I42" s="54">
        <v>36119.949999999997</v>
      </c>
      <c r="J42" s="55">
        <v>36119.949999999997</v>
      </c>
      <c r="K42" s="99">
        <f t="shared" si="0"/>
        <v>849</v>
      </c>
      <c r="L42" s="99">
        <f t="shared" si="1"/>
        <v>812.8800500000001</v>
      </c>
      <c r="M42" s="99">
        <f t="shared" si="2"/>
        <v>95.745588928150781</v>
      </c>
      <c r="N42" s="4"/>
    </row>
    <row r="43" spans="1:14" ht="35.25" thickBot="1" x14ac:dyDescent="0.3">
      <c r="A43" s="52" t="s">
        <v>171</v>
      </c>
      <c r="B43" s="53" t="s">
        <v>205</v>
      </c>
      <c r="C43" s="54">
        <v>640000</v>
      </c>
      <c r="D43" s="54">
        <v>640000</v>
      </c>
      <c r="E43" s="54">
        <v>620726.91</v>
      </c>
      <c r="F43" s="54" t="s">
        <v>19</v>
      </c>
      <c r="G43" s="54" t="s">
        <v>19</v>
      </c>
      <c r="H43" s="54">
        <v>620726.91</v>
      </c>
      <c r="I43" s="54">
        <v>19273.09</v>
      </c>
      <c r="J43" s="55">
        <v>19273.09</v>
      </c>
      <c r="K43" s="99">
        <f t="shared" si="0"/>
        <v>640</v>
      </c>
      <c r="L43" s="99">
        <f t="shared" si="1"/>
        <v>620.72691000000009</v>
      </c>
      <c r="M43" s="99">
        <f t="shared" si="2"/>
        <v>96.988579687500007</v>
      </c>
      <c r="N43" s="4"/>
    </row>
    <row r="44" spans="1:14" ht="46.5" thickBot="1" x14ac:dyDescent="0.3">
      <c r="A44" s="52" t="s">
        <v>178</v>
      </c>
      <c r="B44" s="53" t="s">
        <v>206</v>
      </c>
      <c r="C44" s="54">
        <v>5000</v>
      </c>
      <c r="D44" s="54">
        <v>5000</v>
      </c>
      <c r="E44" s="54">
        <v>4122</v>
      </c>
      <c r="F44" s="54" t="s">
        <v>19</v>
      </c>
      <c r="G44" s="54" t="s">
        <v>19</v>
      </c>
      <c r="H44" s="54">
        <v>4122</v>
      </c>
      <c r="I44" s="54">
        <v>878</v>
      </c>
      <c r="J44" s="55">
        <v>878</v>
      </c>
      <c r="K44" s="99">
        <f t="shared" si="0"/>
        <v>5</v>
      </c>
      <c r="L44" s="99">
        <f t="shared" si="1"/>
        <v>4.1219999999999999</v>
      </c>
      <c r="M44" s="99">
        <f t="shared" si="2"/>
        <v>82.44</v>
      </c>
      <c r="N44" s="4"/>
    </row>
    <row r="45" spans="1:14" ht="69" thickBot="1" x14ac:dyDescent="0.3">
      <c r="A45" s="52" t="s">
        <v>173</v>
      </c>
      <c r="B45" s="53" t="s">
        <v>207</v>
      </c>
      <c r="C45" s="54">
        <v>204000</v>
      </c>
      <c r="D45" s="54">
        <v>204000</v>
      </c>
      <c r="E45" s="54">
        <v>188031.14</v>
      </c>
      <c r="F45" s="54" t="s">
        <v>19</v>
      </c>
      <c r="G45" s="54" t="s">
        <v>19</v>
      </c>
      <c r="H45" s="54">
        <v>188031.14</v>
      </c>
      <c r="I45" s="54">
        <v>15968.86</v>
      </c>
      <c r="J45" s="55">
        <v>15968.86</v>
      </c>
      <c r="K45" s="99">
        <f t="shared" si="0"/>
        <v>204</v>
      </c>
      <c r="L45" s="99">
        <f t="shared" si="1"/>
        <v>188.03114000000002</v>
      </c>
      <c r="M45" s="99">
        <f t="shared" si="2"/>
        <v>92.172127450980398</v>
      </c>
      <c r="N45" s="4"/>
    </row>
    <row r="46" spans="1:14" ht="35.25" thickBot="1" x14ac:dyDescent="0.3">
      <c r="A46" s="52" t="s">
        <v>180</v>
      </c>
      <c r="B46" s="53" t="s">
        <v>208</v>
      </c>
      <c r="C46" s="54">
        <v>170000</v>
      </c>
      <c r="D46" s="54">
        <v>170000</v>
      </c>
      <c r="E46" s="54">
        <v>90496.87</v>
      </c>
      <c r="F46" s="54" t="s">
        <v>19</v>
      </c>
      <c r="G46" s="54" t="s">
        <v>19</v>
      </c>
      <c r="H46" s="54">
        <v>90496.87</v>
      </c>
      <c r="I46" s="54">
        <v>79503.13</v>
      </c>
      <c r="J46" s="55">
        <v>79503.13</v>
      </c>
      <c r="K46" s="99">
        <f t="shared" si="0"/>
        <v>170</v>
      </c>
      <c r="L46" s="99">
        <f t="shared" si="1"/>
        <v>90.496870000000001</v>
      </c>
      <c r="M46" s="99">
        <f t="shared" si="2"/>
        <v>53.233452941176473</v>
      </c>
      <c r="N46" s="4"/>
    </row>
    <row r="47" spans="1:14" ht="46.5" thickBot="1" x14ac:dyDescent="0.3">
      <c r="A47" s="52" t="s">
        <v>182</v>
      </c>
      <c r="B47" s="53" t="s">
        <v>209</v>
      </c>
      <c r="C47" s="54">
        <v>170000</v>
      </c>
      <c r="D47" s="54">
        <v>170000</v>
      </c>
      <c r="E47" s="54">
        <v>90496.87</v>
      </c>
      <c r="F47" s="54" t="s">
        <v>19</v>
      </c>
      <c r="G47" s="54" t="s">
        <v>19</v>
      </c>
      <c r="H47" s="54">
        <v>90496.87</v>
      </c>
      <c r="I47" s="54">
        <v>79503.13</v>
      </c>
      <c r="J47" s="55">
        <v>79503.13</v>
      </c>
      <c r="K47" s="99">
        <f t="shared" si="0"/>
        <v>170</v>
      </c>
      <c r="L47" s="99">
        <f t="shared" si="1"/>
        <v>90.496870000000001</v>
      </c>
      <c r="M47" s="99">
        <f t="shared" si="2"/>
        <v>53.233452941176473</v>
      </c>
      <c r="N47" s="4"/>
    </row>
    <row r="48" spans="1:14" ht="24" thickBot="1" x14ac:dyDescent="0.3">
      <c r="A48" s="52" t="s">
        <v>184</v>
      </c>
      <c r="B48" s="53" t="s">
        <v>210</v>
      </c>
      <c r="C48" s="54">
        <v>170000</v>
      </c>
      <c r="D48" s="54">
        <v>170000</v>
      </c>
      <c r="E48" s="54">
        <v>90496.87</v>
      </c>
      <c r="F48" s="54" t="s">
        <v>19</v>
      </c>
      <c r="G48" s="54" t="s">
        <v>19</v>
      </c>
      <c r="H48" s="54">
        <v>90496.87</v>
      </c>
      <c r="I48" s="54">
        <v>79503.13</v>
      </c>
      <c r="J48" s="55">
        <v>79503.13</v>
      </c>
      <c r="K48" s="99">
        <f t="shared" si="0"/>
        <v>170</v>
      </c>
      <c r="L48" s="99">
        <f t="shared" si="1"/>
        <v>90.496870000000001</v>
      </c>
      <c r="M48" s="99">
        <f t="shared" si="2"/>
        <v>53.233452941176473</v>
      </c>
      <c r="N48" s="4"/>
    </row>
    <row r="49" spans="1:14" ht="136.5" thickBot="1" x14ac:dyDescent="0.3">
      <c r="A49" s="52" t="s">
        <v>211</v>
      </c>
      <c r="B49" s="53" t="s">
        <v>212</v>
      </c>
      <c r="C49" s="54">
        <v>1100</v>
      </c>
      <c r="D49" s="54">
        <v>1100</v>
      </c>
      <c r="E49" s="54">
        <v>1100</v>
      </c>
      <c r="F49" s="54" t="s">
        <v>19</v>
      </c>
      <c r="G49" s="54" t="s">
        <v>19</v>
      </c>
      <c r="H49" s="54">
        <v>1100</v>
      </c>
      <c r="I49" s="54" t="s">
        <v>19</v>
      </c>
      <c r="J49" s="55" t="s">
        <v>19</v>
      </c>
      <c r="K49" s="99">
        <f t="shared" si="0"/>
        <v>1.1000000000000001</v>
      </c>
      <c r="L49" s="99">
        <f t="shared" si="1"/>
        <v>1.1000000000000001</v>
      </c>
      <c r="M49" s="99">
        <f t="shared" si="2"/>
        <v>100</v>
      </c>
      <c r="N49" s="4"/>
    </row>
    <row r="50" spans="1:14" ht="35.25" thickBot="1" x14ac:dyDescent="0.3">
      <c r="A50" s="52" t="s">
        <v>180</v>
      </c>
      <c r="B50" s="53" t="s">
        <v>213</v>
      </c>
      <c r="C50" s="54">
        <v>1100</v>
      </c>
      <c r="D50" s="54">
        <v>1100</v>
      </c>
      <c r="E50" s="54">
        <v>1100</v>
      </c>
      <c r="F50" s="54" t="s">
        <v>19</v>
      </c>
      <c r="G50" s="54" t="s">
        <v>19</v>
      </c>
      <c r="H50" s="54">
        <v>1100</v>
      </c>
      <c r="I50" s="54" t="s">
        <v>19</v>
      </c>
      <c r="J50" s="55" t="s">
        <v>19</v>
      </c>
      <c r="K50" s="99">
        <f t="shared" si="0"/>
        <v>1.1000000000000001</v>
      </c>
      <c r="L50" s="99">
        <f t="shared" si="1"/>
        <v>1.1000000000000001</v>
      </c>
      <c r="M50" s="99">
        <f t="shared" si="2"/>
        <v>100</v>
      </c>
      <c r="N50" s="4"/>
    </row>
    <row r="51" spans="1:14" ht="46.5" thickBot="1" x14ac:dyDescent="0.3">
      <c r="A51" s="52" t="s">
        <v>182</v>
      </c>
      <c r="B51" s="53" t="s">
        <v>214</v>
      </c>
      <c r="C51" s="54">
        <v>1100</v>
      </c>
      <c r="D51" s="54">
        <v>1100</v>
      </c>
      <c r="E51" s="54">
        <v>1100</v>
      </c>
      <c r="F51" s="54" t="s">
        <v>19</v>
      </c>
      <c r="G51" s="54" t="s">
        <v>19</v>
      </c>
      <c r="H51" s="54">
        <v>1100</v>
      </c>
      <c r="I51" s="54" t="s">
        <v>19</v>
      </c>
      <c r="J51" s="55" t="s">
        <v>19</v>
      </c>
      <c r="K51" s="99">
        <f t="shared" si="0"/>
        <v>1.1000000000000001</v>
      </c>
      <c r="L51" s="99">
        <f t="shared" si="1"/>
        <v>1.1000000000000001</v>
      </c>
      <c r="M51" s="99">
        <f t="shared" si="2"/>
        <v>100</v>
      </c>
      <c r="N51" s="4"/>
    </row>
    <row r="52" spans="1:14" ht="24" thickBot="1" x14ac:dyDescent="0.3">
      <c r="A52" s="52" t="s">
        <v>184</v>
      </c>
      <c r="B52" s="53" t="s">
        <v>215</v>
      </c>
      <c r="C52" s="54">
        <v>1100</v>
      </c>
      <c r="D52" s="54">
        <v>1100</v>
      </c>
      <c r="E52" s="54">
        <v>1100</v>
      </c>
      <c r="F52" s="54" t="s">
        <v>19</v>
      </c>
      <c r="G52" s="54" t="s">
        <v>19</v>
      </c>
      <c r="H52" s="54">
        <v>1100</v>
      </c>
      <c r="I52" s="54" t="s">
        <v>19</v>
      </c>
      <c r="J52" s="55" t="s">
        <v>19</v>
      </c>
      <c r="K52" s="99">
        <f t="shared" si="0"/>
        <v>1.1000000000000001</v>
      </c>
      <c r="L52" s="99">
        <f t="shared" si="1"/>
        <v>1.1000000000000001</v>
      </c>
      <c r="M52" s="99">
        <f t="shared" si="2"/>
        <v>100</v>
      </c>
      <c r="N52" s="4"/>
    </row>
    <row r="53" spans="1:14" ht="46.5" thickBot="1" x14ac:dyDescent="0.3">
      <c r="A53" s="52" t="s">
        <v>216</v>
      </c>
      <c r="B53" s="53" t="s">
        <v>217</v>
      </c>
      <c r="C53" s="54">
        <v>60000</v>
      </c>
      <c r="D53" s="54">
        <v>60000</v>
      </c>
      <c r="E53" s="54">
        <v>60000</v>
      </c>
      <c r="F53" s="54" t="s">
        <v>19</v>
      </c>
      <c r="G53" s="54" t="s">
        <v>19</v>
      </c>
      <c r="H53" s="54">
        <v>60000</v>
      </c>
      <c r="I53" s="54" t="s">
        <v>19</v>
      </c>
      <c r="J53" s="55" t="s">
        <v>19</v>
      </c>
      <c r="K53" s="99">
        <f t="shared" si="0"/>
        <v>60</v>
      </c>
      <c r="L53" s="99">
        <f t="shared" si="1"/>
        <v>60</v>
      </c>
      <c r="M53" s="99">
        <f t="shared" si="2"/>
        <v>100</v>
      </c>
      <c r="N53" s="4"/>
    </row>
    <row r="54" spans="1:14" ht="15.75" thickBot="1" x14ac:dyDescent="0.3">
      <c r="A54" s="52" t="s">
        <v>186</v>
      </c>
      <c r="B54" s="53" t="s">
        <v>218</v>
      </c>
      <c r="C54" s="54">
        <v>60000</v>
      </c>
      <c r="D54" s="54">
        <v>60000</v>
      </c>
      <c r="E54" s="54">
        <v>60000</v>
      </c>
      <c r="F54" s="54" t="s">
        <v>19</v>
      </c>
      <c r="G54" s="54" t="s">
        <v>19</v>
      </c>
      <c r="H54" s="54">
        <v>60000</v>
      </c>
      <c r="I54" s="54" t="s">
        <v>19</v>
      </c>
      <c r="J54" s="55" t="s">
        <v>19</v>
      </c>
      <c r="K54" s="99">
        <f t="shared" si="0"/>
        <v>60</v>
      </c>
      <c r="L54" s="99">
        <f t="shared" si="1"/>
        <v>60</v>
      </c>
      <c r="M54" s="99">
        <f t="shared" si="2"/>
        <v>100</v>
      </c>
      <c r="N54" s="4"/>
    </row>
    <row r="55" spans="1:14" ht="15.75" thickBot="1" x14ac:dyDescent="0.3">
      <c r="A55" s="52" t="s">
        <v>219</v>
      </c>
      <c r="B55" s="53" t="s">
        <v>220</v>
      </c>
      <c r="C55" s="54">
        <v>60000</v>
      </c>
      <c r="D55" s="54">
        <v>60000</v>
      </c>
      <c r="E55" s="54">
        <v>60000</v>
      </c>
      <c r="F55" s="54" t="s">
        <v>19</v>
      </c>
      <c r="G55" s="54" t="s">
        <v>19</v>
      </c>
      <c r="H55" s="54">
        <v>60000</v>
      </c>
      <c r="I55" s="54" t="s">
        <v>19</v>
      </c>
      <c r="J55" s="55" t="s">
        <v>19</v>
      </c>
      <c r="K55" s="99">
        <f t="shared" si="0"/>
        <v>60</v>
      </c>
      <c r="L55" s="99">
        <f t="shared" si="1"/>
        <v>60</v>
      </c>
      <c r="M55" s="99">
        <f t="shared" si="2"/>
        <v>100</v>
      </c>
      <c r="N55" s="4"/>
    </row>
    <row r="56" spans="1:14" ht="15.75" thickBot="1" x14ac:dyDescent="0.3">
      <c r="A56" s="52">
        <v>8910041180</v>
      </c>
      <c r="B56" s="53" t="s">
        <v>221</v>
      </c>
      <c r="C56" s="54">
        <v>10000</v>
      </c>
      <c r="D56" s="54">
        <v>10000</v>
      </c>
      <c r="E56" s="54" t="s">
        <v>19</v>
      </c>
      <c r="F56" s="54" t="s">
        <v>19</v>
      </c>
      <c r="G56" s="54" t="s">
        <v>19</v>
      </c>
      <c r="H56" s="54" t="s">
        <v>19</v>
      </c>
      <c r="I56" s="54">
        <v>10000</v>
      </c>
      <c r="J56" s="55">
        <v>10000</v>
      </c>
      <c r="K56" s="99">
        <f t="shared" si="0"/>
        <v>10</v>
      </c>
      <c r="L56" s="99"/>
      <c r="M56" s="99"/>
      <c r="N56" s="4"/>
    </row>
    <row r="57" spans="1:14" ht="15.75" thickBot="1" x14ac:dyDescent="0.3">
      <c r="A57" s="52" t="s">
        <v>186</v>
      </c>
      <c r="B57" s="53" t="s">
        <v>222</v>
      </c>
      <c r="C57" s="54">
        <v>10000</v>
      </c>
      <c r="D57" s="54">
        <v>10000</v>
      </c>
      <c r="E57" s="54" t="s">
        <v>19</v>
      </c>
      <c r="F57" s="54" t="s">
        <v>19</v>
      </c>
      <c r="G57" s="54" t="s">
        <v>19</v>
      </c>
      <c r="H57" s="54" t="s">
        <v>19</v>
      </c>
      <c r="I57" s="54">
        <v>10000</v>
      </c>
      <c r="J57" s="55">
        <v>10000</v>
      </c>
      <c r="K57" s="99">
        <f t="shared" si="0"/>
        <v>10</v>
      </c>
      <c r="L57" s="99"/>
      <c r="M57" s="99"/>
      <c r="N57" s="4"/>
    </row>
    <row r="58" spans="1:14" ht="15.75" thickBot="1" x14ac:dyDescent="0.3">
      <c r="A58" s="52" t="s">
        <v>223</v>
      </c>
      <c r="B58" s="53" t="s">
        <v>224</v>
      </c>
      <c r="C58" s="54">
        <v>10000</v>
      </c>
      <c r="D58" s="54">
        <v>10000</v>
      </c>
      <c r="E58" s="54" t="s">
        <v>19</v>
      </c>
      <c r="F58" s="54" t="s">
        <v>19</v>
      </c>
      <c r="G58" s="54" t="s">
        <v>19</v>
      </c>
      <c r="H58" s="54" t="s">
        <v>19</v>
      </c>
      <c r="I58" s="54">
        <v>10000</v>
      </c>
      <c r="J58" s="55">
        <v>10000</v>
      </c>
      <c r="K58" s="99">
        <f t="shared" si="0"/>
        <v>10</v>
      </c>
      <c r="L58" s="99"/>
      <c r="M58" s="99"/>
      <c r="N58" s="4"/>
    </row>
    <row r="59" spans="1:14" ht="15.75" thickBot="1" x14ac:dyDescent="0.3">
      <c r="A59" s="52">
        <v>8910041220</v>
      </c>
      <c r="B59" s="53" t="s">
        <v>225</v>
      </c>
      <c r="C59" s="54">
        <v>60085</v>
      </c>
      <c r="D59" s="54">
        <v>60085</v>
      </c>
      <c r="E59" s="54" t="s">
        <v>19</v>
      </c>
      <c r="F59" s="54" t="s">
        <v>19</v>
      </c>
      <c r="G59" s="54" t="s">
        <v>19</v>
      </c>
      <c r="H59" s="54" t="s">
        <v>19</v>
      </c>
      <c r="I59" s="54">
        <v>60085</v>
      </c>
      <c r="J59" s="55">
        <v>60085</v>
      </c>
      <c r="K59" s="99">
        <f t="shared" si="0"/>
        <v>60.085000000000001</v>
      </c>
      <c r="L59" s="99"/>
      <c r="M59" s="99"/>
      <c r="N59" s="4"/>
    </row>
    <row r="60" spans="1:14" ht="15.75" thickBot="1" x14ac:dyDescent="0.3">
      <c r="A60" s="52" t="s">
        <v>186</v>
      </c>
      <c r="B60" s="53" t="s">
        <v>226</v>
      </c>
      <c r="C60" s="54">
        <v>60085</v>
      </c>
      <c r="D60" s="54">
        <v>60085</v>
      </c>
      <c r="E60" s="54" t="s">
        <v>19</v>
      </c>
      <c r="F60" s="54" t="s">
        <v>19</v>
      </c>
      <c r="G60" s="54" t="s">
        <v>19</v>
      </c>
      <c r="H60" s="54" t="s">
        <v>19</v>
      </c>
      <c r="I60" s="54">
        <v>60085</v>
      </c>
      <c r="J60" s="55">
        <v>60085</v>
      </c>
      <c r="K60" s="99">
        <f t="shared" si="0"/>
        <v>60.085000000000001</v>
      </c>
      <c r="L60" s="99"/>
      <c r="M60" s="99"/>
      <c r="N60" s="4"/>
    </row>
    <row r="61" spans="1:14" ht="15.75" thickBot="1" x14ac:dyDescent="0.3">
      <c r="A61" s="52" t="s">
        <v>227</v>
      </c>
      <c r="B61" s="53" t="s">
        <v>228</v>
      </c>
      <c r="C61" s="54">
        <v>60085</v>
      </c>
      <c r="D61" s="54">
        <v>60085</v>
      </c>
      <c r="E61" s="54" t="s">
        <v>19</v>
      </c>
      <c r="F61" s="54" t="s">
        <v>19</v>
      </c>
      <c r="G61" s="54" t="s">
        <v>19</v>
      </c>
      <c r="H61" s="54" t="s">
        <v>19</v>
      </c>
      <c r="I61" s="54">
        <v>60085</v>
      </c>
      <c r="J61" s="55">
        <v>60085</v>
      </c>
      <c r="K61" s="99">
        <f t="shared" si="0"/>
        <v>60.085000000000001</v>
      </c>
      <c r="L61" s="99"/>
      <c r="M61" s="99"/>
      <c r="N61" s="4"/>
    </row>
    <row r="62" spans="1:14" ht="46.5" thickBot="1" x14ac:dyDescent="0.3">
      <c r="A62" s="52" t="s">
        <v>229</v>
      </c>
      <c r="B62" s="53" t="s">
        <v>230</v>
      </c>
      <c r="C62" s="54">
        <v>60085</v>
      </c>
      <c r="D62" s="54">
        <v>60085</v>
      </c>
      <c r="E62" s="54" t="s">
        <v>19</v>
      </c>
      <c r="F62" s="54" t="s">
        <v>19</v>
      </c>
      <c r="G62" s="54" t="s">
        <v>19</v>
      </c>
      <c r="H62" s="54" t="s">
        <v>19</v>
      </c>
      <c r="I62" s="54">
        <v>60085</v>
      </c>
      <c r="J62" s="55">
        <v>60085</v>
      </c>
      <c r="K62" s="99">
        <f t="shared" si="0"/>
        <v>60.085000000000001</v>
      </c>
      <c r="L62" s="99"/>
      <c r="M62" s="99"/>
      <c r="N62" s="4"/>
    </row>
    <row r="63" spans="1:14" ht="46.5" thickBot="1" x14ac:dyDescent="0.3">
      <c r="A63" s="52" t="s">
        <v>231</v>
      </c>
      <c r="B63" s="53" t="s">
        <v>232</v>
      </c>
      <c r="C63" s="54">
        <v>57520.34</v>
      </c>
      <c r="D63" s="54">
        <v>57520.34</v>
      </c>
      <c r="E63" s="54">
        <v>57220.34</v>
      </c>
      <c r="F63" s="54" t="s">
        <v>19</v>
      </c>
      <c r="G63" s="54" t="s">
        <v>19</v>
      </c>
      <c r="H63" s="54">
        <v>57220.34</v>
      </c>
      <c r="I63" s="54">
        <v>300</v>
      </c>
      <c r="J63" s="55">
        <v>300</v>
      </c>
      <c r="K63" s="99">
        <f t="shared" si="0"/>
        <v>57.520339999999997</v>
      </c>
      <c r="L63" s="99">
        <f t="shared" si="1"/>
        <v>57.220339999999993</v>
      </c>
      <c r="M63" s="99">
        <f t="shared" si="2"/>
        <v>99.478445363848678</v>
      </c>
      <c r="N63" s="4"/>
    </row>
    <row r="64" spans="1:14" ht="35.25" thickBot="1" x14ac:dyDescent="0.3">
      <c r="A64" s="52" t="s">
        <v>180</v>
      </c>
      <c r="B64" s="53" t="s">
        <v>233</v>
      </c>
      <c r="C64" s="54">
        <v>57520.34</v>
      </c>
      <c r="D64" s="54">
        <v>57520.34</v>
      </c>
      <c r="E64" s="54">
        <v>57220.34</v>
      </c>
      <c r="F64" s="54" t="s">
        <v>19</v>
      </c>
      <c r="G64" s="54" t="s">
        <v>19</v>
      </c>
      <c r="H64" s="54">
        <v>57220.34</v>
      </c>
      <c r="I64" s="54">
        <v>300</v>
      </c>
      <c r="J64" s="55">
        <v>300</v>
      </c>
      <c r="K64" s="99">
        <f t="shared" si="0"/>
        <v>57.520339999999997</v>
      </c>
      <c r="L64" s="99">
        <f t="shared" si="1"/>
        <v>57.220339999999993</v>
      </c>
      <c r="M64" s="99">
        <f t="shared" si="2"/>
        <v>99.478445363848678</v>
      </c>
      <c r="N64" s="4"/>
    </row>
    <row r="65" spans="1:14" ht="46.5" thickBot="1" x14ac:dyDescent="0.3">
      <c r="A65" s="52" t="s">
        <v>182</v>
      </c>
      <c r="B65" s="53" t="s">
        <v>234</v>
      </c>
      <c r="C65" s="54">
        <v>57520.34</v>
      </c>
      <c r="D65" s="54">
        <v>57520.34</v>
      </c>
      <c r="E65" s="54">
        <v>57220.34</v>
      </c>
      <c r="F65" s="54" t="s">
        <v>19</v>
      </c>
      <c r="G65" s="54" t="s">
        <v>19</v>
      </c>
      <c r="H65" s="54">
        <v>57220.34</v>
      </c>
      <c r="I65" s="54">
        <v>300</v>
      </c>
      <c r="J65" s="55">
        <v>300</v>
      </c>
      <c r="K65" s="99">
        <f t="shared" si="0"/>
        <v>57.520339999999997</v>
      </c>
      <c r="L65" s="99">
        <f t="shared" si="1"/>
        <v>57.220339999999993</v>
      </c>
      <c r="M65" s="99">
        <f t="shared" si="2"/>
        <v>99.478445363848678</v>
      </c>
      <c r="N65" s="4"/>
    </row>
    <row r="66" spans="1:14" ht="24" thickBot="1" x14ac:dyDescent="0.3">
      <c r="A66" s="52" t="s">
        <v>184</v>
      </c>
      <c r="B66" s="53" t="s">
        <v>235</v>
      </c>
      <c r="C66" s="54">
        <v>30520.34</v>
      </c>
      <c r="D66" s="54">
        <v>30520.34</v>
      </c>
      <c r="E66" s="54">
        <v>30520.34</v>
      </c>
      <c r="F66" s="54" t="s">
        <v>19</v>
      </c>
      <c r="G66" s="54" t="s">
        <v>19</v>
      </c>
      <c r="H66" s="54">
        <v>30520.34</v>
      </c>
      <c r="I66" s="54" t="s">
        <v>19</v>
      </c>
      <c r="J66" s="55" t="s">
        <v>19</v>
      </c>
      <c r="K66" s="99">
        <f t="shared" si="0"/>
        <v>30.520340000000001</v>
      </c>
      <c r="L66" s="99">
        <f t="shared" si="1"/>
        <v>30.520340000000001</v>
      </c>
      <c r="M66" s="99">
        <f t="shared" si="2"/>
        <v>100</v>
      </c>
      <c r="N66" s="4"/>
    </row>
    <row r="67" spans="1:14" ht="57.75" thickBot="1" x14ac:dyDescent="0.3">
      <c r="A67" s="52" t="s">
        <v>236</v>
      </c>
      <c r="B67" s="53" t="s">
        <v>237</v>
      </c>
      <c r="C67" s="54">
        <v>27000</v>
      </c>
      <c r="D67" s="54">
        <v>27000</v>
      </c>
      <c r="E67" s="54">
        <v>26700</v>
      </c>
      <c r="F67" s="54" t="s">
        <v>19</v>
      </c>
      <c r="G67" s="54" t="s">
        <v>19</v>
      </c>
      <c r="H67" s="54">
        <v>26700</v>
      </c>
      <c r="I67" s="54">
        <v>300</v>
      </c>
      <c r="J67" s="55">
        <v>300</v>
      </c>
      <c r="K67" s="99">
        <f t="shared" si="0"/>
        <v>27</v>
      </c>
      <c r="L67" s="99">
        <f t="shared" si="1"/>
        <v>26.7</v>
      </c>
      <c r="M67" s="99">
        <f t="shared" si="2"/>
        <v>98.888888888888886</v>
      </c>
      <c r="N67" s="4"/>
    </row>
    <row r="68" spans="1:14" ht="24" thickBot="1" x14ac:dyDescent="0.3">
      <c r="A68" s="52" t="s">
        <v>238</v>
      </c>
      <c r="B68" s="53" t="s">
        <v>239</v>
      </c>
      <c r="C68" s="54">
        <v>93672.08</v>
      </c>
      <c r="D68" s="54">
        <v>93672.08</v>
      </c>
      <c r="E68" s="54">
        <v>93672.08</v>
      </c>
      <c r="F68" s="54" t="s">
        <v>19</v>
      </c>
      <c r="G68" s="54" t="s">
        <v>19</v>
      </c>
      <c r="H68" s="54">
        <v>93672.08</v>
      </c>
      <c r="I68" s="54" t="s">
        <v>19</v>
      </c>
      <c r="J68" s="55" t="s">
        <v>19</v>
      </c>
      <c r="K68" s="99">
        <f t="shared" si="0"/>
        <v>93.672080000000008</v>
      </c>
      <c r="L68" s="99">
        <f t="shared" si="1"/>
        <v>93.672080000000008</v>
      </c>
      <c r="M68" s="99">
        <f t="shared" si="2"/>
        <v>100</v>
      </c>
      <c r="N68" s="4"/>
    </row>
    <row r="69" spans="1:14" ht="35.25" thickBot="1" x14ac:dyDescent="0.3">
      <c r="A69" s="52" t="s">
        <v>180</v>
      </c>
      <c r="B69" s="53" t="s">
        <v>240</v>
      </c>
      <c r="C69" s="54">
        <v>93672.08</v>
      </c>
      <c r="D69" s="54">
        <v>93672.08</v>
      </c>
      <c r="E69" s="54">
        <v>93672.08</v>
      </c>
      <c r="F69" s="54" t="s">
        <v>19</v>
      </c>
      <c r="G69" s="54" t="s">
        <v>19</v>
      </c>
      <c r="H69" s="54">
        <v>93672.08</v>
      </c>
      <c r="I69" s="54" t="s">
        <v>19</v>
      </c>
      <c r="J69" s="55" t="s">
        <v>19</v>
      </c>
      <c r="K69" s="99">
        <f t="shared" si="0"/>
        <v>93.672080000000008</v>
      </c>
      <c r="L69" s="99">
        <f t="shared" si="1"/>
        <v>93.672080000000008</v>
      </c>
      <c r="M69" s="99">
        <f t="shared" si="2"/>
        <v>100</v>
      </c>
      <c r="N69" s="4"/>
    </row>
    <row r="70" spans="1:14" ht="46.5" thickBot="1" x14ac:dyDescent="0.3">
      <c r="A70" s="52" t="s">
        <v>182</v>
      </c>
      <c r="B70" s="53" t="s">
        <v>241</v>
      </c>
      <c r="C70" s="54">
        <v>93672.08</v>
      </c>
      <c r="D70" s="54">
        <v>93672.08</v>
      </c>
      <c r="E70" s="54">
        <v>93672.08</v>
      </c>
      <c r="F70" s="54" t="s">
        <v>19</v>
      </c>
      <c r="G70" s="54" t="s">
        <v>19</v>
      </c>
      <c r="H70" s="54">
        <v>93672.08</v>
      </c>
      <c r="I70" s="54" t="s">
        <v>19</v>
      </c>
      <c r="J70" s="55" t="s">
        <v>19</v>
      </c>
      <c r="K70" s="99">
        <f t="shared" si="0"/>
        <v>93.672080000000008</v>
      </c>
      <c r="L70" s="99">
        <f t="shared" si="1"/>
        <v>93.672080000000008</v>
      </c>
      <c r="M70" s="99">
        <f t="shared" si="2"/>
        <v>100</v>
      </c>
      <c r="N70" s="4"/>
    </row>
    <row r="71" spans="1:14" ht="57.75" thickBot="1" x14ac:dyDescent="0.3">
      <c r="A71" s="52" t="s">
        <v>236</v>
      </c>
      <c r="B71" s="53" t="s">
        <v>242</v>
      </c>
      <c r="C71" s="54">
        <v>93672.08</v>
      </c>
      <c r="D71" s="54">
        <v>93672.08</v>
      </c>
      <c r="E71" s="54">
        <v>93672.08</v>
      </c>
      <c r="F71" s="54" t="s">
        <v>19</v>
      </c>
      <c r="G71" s="54" t="s">
        <v>19</v>
      </c>
      <c r="H71" s="54">
        <v>93672.08</v>
      </c>
      <c r="I71" s="54" t="s">
        <v>19</v>
      </c>
      <c r="J71" s="55" t="s">
        <v>19</v>
      </c>
      <c r="K71" s="99">
        <f t="shared" si="0"/>
        <v>93.672080000000008</v>
      </c>
      <c r="L71" s="99">
        <f t="shared" si="1"/>
        <v>93.672080000000008</v>
      </c>
      <c r="M71" s="99">
        <f t="shared" si="2"/>
        <v>100</v>
      </c>
      <c r="N71" s="4"/>
    </row>
    <row r="72" spans="1:14" ht="15.75" thickBot="1" x14ac:dyDescent="0.3">
      <c r="A72" s="52">
        <v>8910051180</v>
      </c>
      <c r="B72" s="53" t="s">
        <v>243</v>
      </c>
      <c r="C72" s="54">
        <v>208800</v>
      </c>
      <c r="D72" s="54">
        <v>208800</v>
      </c>
      <c r="E72" s="54">
        <v>208800</v>
      </c>
      <c r="F72" s="54" t="s">
        <v>19</v>
      </c>
      <c r="G72" s="54" t="s">
        <v>19</v>
      </c>
      <c r="H72" s="54">
        <v>208800</v>
      </c>
      <c r="I72" s="54" t="s">
        <v>19</v>
      </c>
      <c r="J72" s="55" t="s">
        <v>19</v>
      </c>
      <c r="K72" s="99">
        <f t="shared" si="0"/>
        <v>208.8</v>
      </c>
      <c r="L72" s="99">
        <f t="shared" si="1"/>
        <v>208.8</v>
      </c>
      <c r="M72" s="99">
        <f t="shared" si="2"/>
        <v>100</v>
      </c>
      <c r="N72" s="4"/>
    </row>
    <row r="73" spans="1:14" ht="80.25" thickBot="1" x14ac:dyDescent="0.3">
      <c r="A73" s="52" t="s">
        <v>167</v>
      </c>
      <c r="B73" s="53" t="s">
        <v>244</v>
      </c>
      <c r="C73" s="54">
        <v>206909.4</v>
      </c>
      <c r="D73" s="54">
        <v>206909.4</v>
      </c>
      <c r="E73" s="54">
        <v>206909.4</v>
      </c>
      <c r="F73" s="54" t="s">
        <v>19</v>
      </c>
      <c r="G73" s="54" t="s">
        <v>19</v>
      </c>
      <c r="H73" s="54">
        <v>206909.4</v>
      </c>
      <c r="I73" s="54" t="s">
        <v>19</v>
      </c>
      <c r="J73" s="55" t="s">
        <v>19</v>
      </c>
      <c r="K73" s="99">
        <f t="shared" si="0"/>
        <v>206.90940000000001</v>
      </c>
      <c r="L73" s="99">
        <f t="shared" si="1"/>
        <v>206.90940000000001</v>
      </c>
      <c r="M73" s="99">
        <f t="shared" si="2"/>
        <v>100</v>
      </c>
      <c r="N73" s="4"/>
    </row>
    <row r="74" spans="1:14" ht="35.25" thickBot="1" x14ac:dyDescent="0.3">
      <c r="A74" s="52" t="s">
        <v>169</v>
      </c>
      <c r="B74" s="53" t="s">
        <v>245</v>
      </c>
      <c r="C74" s="54">
        <v>206909.4</v>
      </c>
      <c r="D74" s="54">
        <v>206909.4</v>
      </c>
      <c r="E74" s="54">
        <v>206909.4</v>
      </c>
      <c r="F74" s="54" t="s">
        <v>19</v>
      </c>
      <c r="G74" s="54" t="s">
        <v>19</v>
      </c>
      <c r="H74" s="54">
        <v>206909.4</v>
      </c>
      <c r="I74" s="54" t="s">
        <v>19</v>
      </c>
      <c r="J74" s="55" t="s">
        <v>19</v>
      </c>
      <c r="K74" s="99">
        <f t="shared" si="0"/>
        <v>206.90940000000001</v>
      </c>
      <c r="L74" s="99">
        <f t="shared" si="1"/>
        <v>206.90940000000001</v>
      </c>
      <c r="M74" s="99">
        <f t="shared" si="2"/>
        <v>100</v>
      </c>
      <c r="N74" s="4"/>
    </row>
    <row r="75" spans="1:14" ht="35.25" thickBot="1" x14ac:dyDescent="0.3">
      <c r="A75" s="52" t="s">
        <v>171</v>
      </c>
      <c r="B75" s="53" t="s">
        <v>246</v>
      </c>
      <c r="C75" s="54">
        <v>158916.57999999999</v>
      </c>
      <c r="D75" s="54">
        <v>158916.57999999999</v>
      </c>
      <c r="E75" s="54">
        <v>158916.57999999999</v>
      </c>
      <c r="F75" s="54" t="s">
        <v>19</v>
      </c>
      <c r="G75" s="54" t="s">
        <v>19</v>
      </c>
      <c r="H75" s="54">
        <v>158916.57999999999</v>
      </c>
      <c r="I75" s="54" t="s">
        <v>19</v>
      </c>
      <c r="J75" s="55" t="s">
        <v>19</v>
      </c>
      <c r="K75" s="99">
        <f t="shared" si="0"/>
        <v>158.91657999999998</v>
      </c>
      <c r="L75" s="99">
        <f t="shared" si="1"/>
        <v>158.91657999999998</v>
      </c>
      <c r="M75" s="99">
        <f t="shared" si="2"/>
        <v>100</v>
      </c>
      <c r="N75" s="4"/>
    </row>
    <row r="76" spans="1:14" ht="69" thickBot="1" x14ac:dyDescent="0.3">
      <c r="A76" s="52" t="s">
        <v>173</v>
      </c>
      <c r="B76" s="53" t="s">
        <v>247</v>
      </c>
      <c r="C76" s="54">
        <v>47992.82</v>
      </c>
      <c r="D76" s="54">
        <v>47992.82</v>
      </c>
      <c r="E76" s="54">
        <v>47992.82</v>
      </c>
      <c r="F76" s="54" t="s">
        <v>19</v>
      </c>
      <c r="G76" s="54" t="s">
        <v>19</v>
      </c>
      <c r="H76" s="54">
        <v>47992.82</v>
      </c>
      <c r="I76" s="54" t="s">
        <v>19</v>
      </c>
      <c r="J76" s="55" t="s">
        <v>19</v>
      </c>
      <c r="K76" s="99">
        <f t="shared" si="0"/>
        <v>47.992820000000002</v>
      </c>
      <c r="L76" s="99">
        <f t="shared" si="1"/>
        <v>47.992820000000002</v>
      </c>
      <c r="M76" s="99">
        <f t="shared" si="2"/>
        <v>100</v>
      </c>
      <c r="N76" s="4"/>
    </row>
    <row r="77" spans="1:14" ht="35.25" thickBot="1" x14ac:dyDescent="0.3">
      <c r="A77" s="52" t="s">
        <v>180</v>
      </c>
      <c r="B77" s="53" t="s">
        <v>248</v>
      </c>
      <c r="C77" s="54">
        <v>1890.6</v>
      </c>
      <c r="D77" s="54">
        <v>1890.6</v>
      </c>
      <c r="E77" s="54">
        <v>1890.6</v>
      </c>
      <c r="F77" s="54" t="s">
        <v>19</v>
      </c>
      <c r="G77" s="54" t="s">
        <v>19</v>
      </c>
      <c r="H77" s="54">
        <v>1890.6</v>
      </c>
      <c r="I77" s="54" t="s">
        <v>19</v>
      </c>
      <c r="J77" s="55" t="s">
        <v>19</v>
      </c>
      <c r="K77" s="99">
        <f t="shared" si="0"/>
        <v>1.8905999999999998</v>
      </c>
      <c r="L77" s="99">
        <f t="shared" si="1"/>
        <v>1.8905999999999998</v>
      </c>
      <c r="M77" s="99">
        <f t="shared" si="2"/>
        <v>100</v>
      </c>
      <c r="N77" s="4"/>
    </row>
    <row r="78" spans="1:14" ht="46.5" thickBot="1" x14ac:dyDescent="0.3">
      <c r="A78" s="52" t="s">
        <v>182</v>
      </c>
      <c r="B78" s="53" t="s">
        <v>249</v>
      </c>
      <c r="C78" s="54">
        <v>1890.6</v>
      </c>
      <c r="D78" s="54">
        <v>1890.6</v>
      </c>
      <c r="E78" s="54">
        <v>1890.6</v>
      </c>
      <c r="F78" s="54" t="s">
        <v>19</v>
      </c>
      <c r="G78" s="54" t="s">
        <v>19</v>
      </c>
      <c r="H78" s="54">
        <v>1890.6</v>
      </c>
      <c r="I78" s="54" t="s">
        <v>19</v>
      </c>
      <c r="J78" s="55" t="s">
        <v>19</v>
      </c>
      <c r="K78" s="99">
        <f t="shared" si="0"/>
        <v>1.8905999999999998</v>
      </c>
      <c r="L78" s="99">
        <f t="shared" si="1"/>
        <v>1.8905999999999998</v>
      </c>
      <c r="M78" s="99">
        <f t="shared" si="2"/>
        <v>100</v>
      </c>
      <c r="N78" s="4"/>
    </row>
    <row r="79" spans="1:14" ht="24" thickBot="1" x14ac:dyDescent="0.3">
      <c r="A79" s="52" t="s">
        <v>184</v>
      </c>
      <c r="B79" s="53" t="s">
        <v>250</v>
      </c>
      <c r="C79" s="54">
        <v>1890.6</v>
      </c>
      <c r="D79" s="54">
        <v>1890.6</v>
      </c>
      <c r="E79" s="54">
        <v>1890.6</v>
      </c>
      <c r="F79" s="54" t="s">
        <v>19</v>
      </c>
      <c r="G79" s="54" t="s">
        <v>19</v>
      </c>
      <c r="H79" s="54">
        <v>1890.6</v>
      </c>
      <c r="I79" s="54" t="s">
        <v>19</v>
      </c>
      <c r="J79" s="55" t="s">
        <v>19</v>
      </c>
      <c r="K79" s="99">
        <f t="shared" si="0"/>
        <v>1.8905999999999998</v>
      </c>
      <c r="L79" s="99">
        <f t="shared" si="1"/>
        <v>1.8905999999999998</v>
      </c>
      <c r="M79" s="99">
        <f t="shared" si="2"/>
        <v>100</v>
      </c>
      <c r="N79" s="4"/>
    </row>
    <row r="80" spans="1:14" ht="15.75" thickBot="1" x14ac:dyDescent="0.3">
      <c r="A80" s="52">
        <v>8910061040</v>
      </c>
      <c r="B80" s="53" t="s">
        <v>251</v>
      </c>
      <c r="C80" s="54">
        <v>10000</v>
      </c>
      <c r="D80" s="54">
        <v>10000</v>
      </c>
      <c r="E80" s="54" t="s">
        <v>19</v>
      </c>
      <c r="F80" s="54" t="s">
        <v>19</v>
      </c>
      <c r="G80" s="54" t="s">
        <v>19</v>
      </c>
      <c r="H80" s="54" t="s">
        <v>19</v>
      </c>
      <c r="I80" s="54">
        <v>10000</v>
      </c>
      <c r="J80" s="55">
        <v>10000</v>
      </c>
      <c r="K80" s="99">
        <f t="shared" si="0"/>
        <v>10</v>
      </c>
      <c r="L80" s="99"/>
      <c r="M80" s="99"/>
      <c r="N80" s="4"/>
    </row>
    <row r="81" spans="1:14" ht="35.25" thickBot="1" x14ac:dyDescent="0.3">
      <c r="A81" s="52" t="s">
        <v>180</v>
      </c>
      <c r="B81" s="53" t="s">
        <v>252</v>
      </c>
      <c r="C81" s="54">
        <v>10000</v>
      </c>
      <c r="D81" s="54">
        <v>10000</v>
      </c>
      <c r="E81" s="54" t="s">
        <v>19</v>
      </c>
      <c r="F81" s="54" t="s">
        <v>19</v>
      </c>
      <c r="G81" s="54" t="s">
        <v>19</v>
      </c>
      <c r="H81" s="54" t="s">
        <v>19</v>
      </c>
      <c r="I81" s="54">
        <v>10000</v>
      </c>
      <c r="J81" s="55">
        <v>10000</v>
      </c>
      <c r="K81" s="99">
        <f t="shared" ref="K81:K118" si="3">C81/1000</f>
        <v>10</v>
      </c>
      <c r="L81" s="99"/>
      <c r="M81" s="99"/>
      <c r="N81" s="4"/>
    </row>
    <row r="82" spans="1:14" ht="46.5" thickBot="1" x14ac:dyDescent="0.3">
      <c r="A82" s="52" t="s">
        <v>182</v>
      </c>
      <c r="B82" s="53" t="s">
        <v>253</v>
      </c>
      <c r="C82" s="54">
        <v>10000</v>
      </c>
      <c r="D82" s="54">
        <v>10000</v>
      </c>
      <c r="E82" s="54" t="s">
        <v>19</v>
      </c>
      <c r="F82" s="54" t="s">
        <v>19</v>
      </c>
      <c r="G82" s="54" t="s">
        <v>19</v>
      </c>
      <c r="H82" s="54" t="s">
        <v>19</v>
      </c>
      <c r="I82" s="54">
        <v>10000</v>
      </c>
      <c r="J82" s="55">
        <v>10000</v>
      </c>
      <c r="K82" s="99">
        <f t="shared" si="3"/>
        <v>10</v>
      </c>
      <c r="L82" s="99"/>
      <c r="M82" s="99"/>
      <c r="N82" s="4"/>
    </row>
    <row r="83" spans="1:14" ht="24" thickBot="1" x14ac:dyDescent="0.3">
      <c r="A83" s="52" t="s">
        <v>184</v>
      </c>
      <c r="B83" s="53" t="s">
        <v>254</v>
      </c>
      <c r="C83" s="54">
        <v>10000</v>
      </c>
      <c r="D83" s="54">
        <v>10000</v>
      </c>
      <c r="E83" s="54" t="s">
        <v>19</v>
      </c>
      <c r="F83" s="54" t="s">
        <v>19</v>
      </c>
      <c r="G83" s="54" t="s">
        <v>19</v>
      </c>
      <c r="H83" s="54" t="s">
        <v>19</v>
      </c>
      <c r="I83" s="54">
        <v>10000</v>
      </c>
      <c r="J83" s="55">
        <v>10000</v>
      </c>
      <c r="K83" s="99">
        <f t="shared" si="3"/>
        <v>10</v>
      </c>
      <c r="L83" s="99"/>
      <c r="M83" s="99"/>
      <c r="N83" s="4"/>
    </row>
    <row r="84" spans="1:14" ht="15.75" thickBot="1" x14ac:dyDescent="0.3">
      <c r="A84" s="52">
        <v>8910044102</v>
      </c>
      <c r="B84" s="53" t="s">
        <v>255</v>
      </c>
      <c r="C84" s="54">
        <v>1264796</v>
      </c>
      <c r="D84" s="54">
        <v>1264796</v>
      </c>
      <c r="E84" s="54">
        <v>1164709</v>
      </c>
      <c r="F84" s="54" t="s">
        <v>19</v>
      </c>
      <c r="G84" s="54" t="s">
        <v>19</v>
      </c>
      <c r="H84" s="54">
        <v>1164709</v>
      </c>
      <c r="I84" s="54">
        <v>100087</v>
      </c>
      <c r="J84" s="55">
        <v>100087</v>
      </c>
      <c r="K84" s="99">
        <f t="shared" si="3"/>
        <v>1264.796</v>
      </c>
      <c r="L84" s="99">
        <f t="shared" ref="L84:L119" si="4">H84/1000</f>
        <v>1164.7090000000001</v>
      </c>
      <c r="M84" s="99">
        <f t="shared" ref="M84:M117" si="5">L84/K84*100</f>
        <v>92.086708054105173</v>
      </c>
      <c r="N84" s="4"/>
    </row>
    <row r="85" spans="1:14" ht="35.25" thickBot="1" x14ac:dyDescent="0.3">
      <c r="A85" s="52" t="s">
        <v>180</v>
      </c>
      <c r="B85" s="53" t="s">
        <v>256</v>
      </c>
      <c r="C85" s="54">
        <v>1264796</v>
      </c>
      <c r="D85" s="54">
        <v>1264796</v>
      </c>
      <c r="E85" s="54">
        <v>1164709</v>
      </c>
      <c r="F85" s="54" t="s">
        <v>19</v>
      </c>
      <c r="G85" s="54" t="s">
        <v>19</v>
      </c>
      <c r="H85" s="54">
        <v>1164709</v>
      </c>
      <c r="I85" s="54">
        <v>100087</v>
      </c>
      <c r="J85" s="55">
        <v>100087</v>
      </c>
      <c r="K85" s="99">
        <f t="shared" si="3"/>
        <v>1264.796</v>
      </c>
      <c r="L85" s="99">
        <f t="shared" si="4"/>
        <v>1164.7090000000001</v>
      </c>
      <c r="M85" s="99">
        <f t="shared" si="5"/>
        <v>92.086708054105173</v>
      </c>
      <c r="N85" s="4"/>
    </row>
    <row r="86" spans="1:14" ht="46.5" thickBot="1" x14ac:dyDescent="0.3">
      <c r="A86" s="52" t="s">
        <v>182</v>
      </c>
      <c r="B86" s="53" t="s">
        <v>257</v>
      </c>
      <c r="C86" s="54">
        <v>1264796</v>
      </c>
      <c r="D86" s="54">
        <v>1264796</v>
      </c>
      <c r="E86" s="54">
        <v>1164709</v>
      </c>
      <c r="F86" s="54" t="s">
        <v>19</v>
      </c>
      <c r="G86" s="54" t="s">
        <v>19</v>
      </c>
      <c r="H86" s="54">
        <v>1164709</v>
      </c>
      <c r="I86" s="54">
        <v>100087</v>
      </c>
      <c r="J86" s="55">
        <v>100087</v>
      </c>
      <c r="K86" s="99">
        <f t="shared" si="3"/>
        <v>1264.796</v>
      </c>
      <c r="L86" s="99">
        <f t="shared" si="4"/>
        <v>1164.7090000000001</v>
      </c>
      <c r="M86" s="99">
        <f t="shared" si="5"/>
        <v>92.086708054105173</v>
      </c>
      <c r="N86" s="4"/>
    </row>
    <row r="87" spans="1:14" ht="24" thickBot="1" x14ac:dyDescent="0.3">
      <c r="A87" s="52" t="s">
        <v>184</v>
      </c>
      <c r="B87" s="53" t="s">
        <v>258</v>
      </c>
      <c r="C87" s="54">
        <v>1249796</v>
      </c>
      <c r="D87" s="54">
        <v>1249796</v>
      </c>
      <c r="E87" s="54">
        <v>1149709</v>
      </c>
      <c r="F87" s="54" t="s">
        <v>19</v>
      </c>
      <c r="G87" s="54" t="s">
        <v>19</v>
      </c>
      <c r="H87" s="54">
        <v>1149709</v>
      </c>
      <c r="I87" s="54">
        <v>100087</v>
      </c>
      <c r="J87" s="55">
        <v>100087</v>
      </c>
      <c r="K87" s="99">
        <f t="shared" si="3"/>
        <v>1249.796</v>
      </c>
      <c r="L87" s="99">
        <f t="shared" si="4"/>
        <v>1149.7090000000001</v>
      </c>
      <c r="M87" s="99">
        <f t="shared" si="5"/>
        <v>91.991733050833901</v>
      </c>
      <c r="N87" s="4"/>
    </row>
    <row r="88" spans="1:14" ht="57.75" thickBot="1" x14ac:dyDescent="0.3">
      <c r="A88" s="52" t="s">
        <v>236</v>
      </c>
      <c r="B88" s="53" t="s">
        <v>259</v>
      </c>
      <c r="C88" s="54">
        <v>15000</v>
      </c>
      <c r="D88" s="54">
        <v>15000</v>
      </c>
      <c r="E88" s="54">
        <v>15000</v>
      </c>
      <c r="F88" s="54" t="s">
        <v>19</v>
      </c>
      <c r="G88" s="54" t="s">
        <v>19</v>
      </c>
      <c r="H88" s="54">
        <v>15000</v>
      </c>
      <c r="I88" s="54" t="s">
        <v>19</v>
      </c>
      <c r="J88" s="55" t="s">
        <v>19</v>
      </c>
      <c r="K88" s="99">
        <f t="shared" si="3"/>
        <v>15</v>
      </c>
      <c r="L88" s="99">
        <f t="shared" si="4"/>
        <v>15</v>
      </c>
      <c r="M88" s="99">
        <f t="shared" si="5"/>
        <v>100</v>
      </c>
      <c r="N88" s="4"/>
    </row>
    <row r="89" spans="1:14" ht="15.75" thickBot="1" x14ac:dyDescent="0.3">
      <c r="A89" s="52">
        <v>8910042360</v>
      </c>
      <c r="B89" s="53" t="s">
        <v>260</v>
      </c>
      <c r="C89" s="54">
        <v>44300</v>
      </c>
      <c r="D89" s="54">
        <v>44300</v>
      </c>
      <c r="E89" s="54">
        <v>37899.65</v>
      </c>
      <c r="F89" s="54" t="s">
        <v>19</v>
      </c>
      <c r="G89" s="54" t="s">
        <v>19</v>
      </c>
      <c r="H89" s="54">
        <v>37899.65</v>
      </c>
      <c r="I89" s="54">
        <v>6400.35</v>
      </c>
      <c r="J89" s="55">
        <v>6400.35</v>
      </c>
      <c r="K89" s="99">
        <f t="shared" si="3"/>
        <v>44.3</v>
      </c>
      <c r="L89" s="99">
        <f t="shared" si="4"/>
        <v>37.899650000000001</v>
      </c>
      <c r="M89" s="99">
        <f t="shared" si="5"/>
        <v>85.552257336343118</v>
      </c>
      <c r="N89" s="4"/>
    </row>
    <row r="90" spans="1:14" ht="35.25" thickBot="1" x14ac:dyDescent="0.3">
      <c r="A90" s="52" t="s">
        <v>180</v>
      </c>
      <c r="B90" s="53" t="s">
        <v>261</v>
      </c>
      <c r="C90" s="54">
        <v>44300</v>
      </c>
      <c r="D90" s="54">
        <v>44300</v>
      </c>
      <c r="E90" s="54">
        <v>37899.65</v>
      </c>
      <c r="F90" s="54" t="s">
        <v>19</v>
      </c>
      <c r="G90" s="54" t="s">
        <v>19</v>
      </c>
      <c r="H90" s="54">
        <v>37899.65</v>
      </c>
      <c r="I90" s="54">
        <v>6400.35</v>
      </c>
      <c r="J90" s="55">
        <v>6400.35</v>
      </c>
      <c r="K90" s="99">
        <f t="shared" si="3"/>
        <v>44.3</v>
      </c>
      <c r="L90" s="99">
        <f t="shared" si="4"/>
        <v>37.899650000000001</v>
      </c>
      <c r="M90" s="99">
        <f t="shared" si="5"/>
        <v>85.552257336343118</v>
      </c>
      <c r="N90" s="4"/>
    </row>
    <row r="91" spans="1:14" ht="46.5" thickBot="1" x14ac:dyDescent="0.3">
      <c r="A91" s="52" t="s">
        <v>182</v>
      </c>
      <c r="B91" s="53" t="s">
        <v>262</v>
      </c>
      <c r="C91" s="54">
        <v>44300</v>
      </c>
      <c r="D91" s="54">
        <v>44300</v>
      </c>
      <c r="E91" s="54">
        <v>37899.65</v>
      </c>
      <c r="F91" s="54" t="s">
        <v>19</v>
      </c>
      <c r="G91" s="54" t="s">
        <v>19</v>
      </c>
      <c r="H91" s="54">
        <v>37899.65</v>
      </c>
      <c r="I91" s="54">
        <v>6400.35</v>
      </c>
      <c r="J91" s="55">
        <v>6400.35</v>
      </c>
      <c r="K91" s="99">
        <f t="shared" si="3"/>
        <v>44.3</v>
      </c>
      <c r="L91" s="99">
        <f t="shared" si="4"/>
        <v>37.899650000000001</v>
      </c>
      <c r="M91" s="99">
        <f t="shared" si="5"/>
        <v>85.552257336343118</v>
      </c>
      <c r="N91" s="4"/>
    </row>
    <row r="92" spans="1:14" ht="24" thickBot="1" x14ac:dyDescent="0.3">
      <c r="A92" s="52" t="s">
        <v>184</v>
      </c>
      <c r="B92" s="53" t="s">
        <v>263</v>
      </c>
      <c r="C92" s="54">
        <v>44300</v>
      </c>
      <c r="D92" s="54">
        <v>44300</v>
      </c>
      <c r="E92" s="54">
        <v>37899.65</v>
      </c>
      <c r="F92" s="54" t="s">
        <v>19</v>
      </c>
      <c r="G92" s="54" t="s">
        <v>19</v>
      </c>
      <c r="H92" s="54">
        <v>37899.65</v>
      </c>
      <c r="I92" s="54">
        <v>6400.35</v>
      </c>
      <c r="J92" s="55">
        <v>6400.35</v>
      </c>
      <c r="K92" s="99">
        <f t="shared" si="3"/>
        <v>44.3</v>
      </c>
      <c r="L92" s="99">
        <f t="shared" si="4"/>
        <v>37.899650000000001</v>
      </c>
      <c r="M92" s="99">
        <f t="shared" si="5"/>
        <v>85.552257336343118</v>
      </c>
      <c r="N92" s="4"/>
    </row>
    <row r="93" spans="1:14" ht="57.75" thickBot="1" x14ac:dyDescent="0.3">
      <c r="A93" s="52" t="s">
        <v>264</v>
      </c>
      <c r="B93" s="53" t="s">
        <v>265</v>
      </c>
      <c r="C93" s="54">
        <v>874254.17</v>
      </c>
      <c r="D93" s="54">
        <v>874254.17</v>
      </c>
      <c r="E93" s="54">
        <v>839930.92</v>
      </c>
      <c r="F93" s="54" t="s">
        <v>19</v>
      </c>
      <c r="G93" s="54" t="s">
        <v>19</v>
      </c>
      <c r="H93" s="54">
        <v>839930.92</v>
      </c>
      <c r="I93" s="54">
        <v>34323.25</v>
      </c>
      <c r="J93" s="55">
        <v>34323.25</v>
      </c>
      <c r="K93" s="99">
        <f t="shared" si="3"/>
        <v>874.25417000000004</v>
      </c>
      <c r="L93" s="99">
        <f t="shared" si="4"/>
        <v>839.93092000000001</v>
      </c>
      <c r="M93" s="99">
        <f t="shared" si="5"/>
        <v>96.073996421429712</v>
      </c>
      <c r="N93" s="4"/>
    </row>
    <row r="94" spans="1:14" ht="35.25" thickBot="1" x14ac:dyDescent="0.3">
      <c r="A94" s="52" t="s">
        <v>180</v>
      </c>
      <c r="B94" s="53" t="s">
        <v>266</v>
      </c>
      <c r="C94" s="54">
        <v>874254.17</v>
      </c>
      <c r="D94" s="54">
        <v>874254.17</v>
      </c>
      <c r="E94" s="54">
        <v>839930.92</v>
      </c>
      <c r="F94" s="54" t="s">
        <v>19</v>
      </c>
      <c r="G94" s="54" t="s">
        <v>19</v>
      </c>
      <c r="H94" s="54">
        <v>839930.92</v>
      </c>
      <c r="I94" s="54">
        <v>34323.25</v>
      </c>
      <c r="J94" s="55">
        <v>34323.25</v>
      </c>
      <c r="K94" s="99">
        <f t="shared" si="3"/>
        <v>874.25417000000004</v>
      </c>
      <c r="L94" s="99">
        <f t="shared" si="4"/>
        <v>839.93092000000001</v>
      </c>
      <c r="M94" s="99">
        <f t="shared" si="5"/>
        <v>96.073996421429712</v>
      </c>
      <c r="N94" s="4"/>
    </row>
    <row r="95" spans="1:14" ht="46.5" thickBot="1" x14ac:dyDescent="0.3">
      <c r="A95" s="52" t="s">
        <v>182</v>
      </c>
      <c r="B95" s="53" t="s">
        <v>267</v>
      </c>
      <c r="C95" s="54">
        <v>874254.17</v>
      </c>
      <c r="D95" s="54">
        <v>874254.17</v>
      </c>
      <c r="E95" s="54">
        <v>839930.92</v>
      </c>
      <c r="F95" s="54" t="s">
        <v>19</v>
      </c>
      <c r="G95" s="54" t="s">
        <v>19</v>
      </c>
      <c r="H95" s="54">
        <v>839930.92</v>
      </c>
      <c r="I95" s="54">
        <v>34323.25</v>
      </c>
      <c r="J95" s="55">
        <v>34323.25</v>
      </c>
      <c r="K95" s="99">
        <f t="shared" si="3"/>
        <v>874.25417000000004</v>
      </c>
      <c r="L95" s="99">
        <f t="shared" si="4"/>
        <v>839.93092000000001</v>
      </c>
      <c r="M95" s="99">
        <f t="shared" si="5"/>
        <v>96.073996421429712</v>
      </c>
      <c r="N95" s="4"/>
    </row>
    <row r="96" spans="1:14" ht="46.5" thickBot="1" x14ac:dyDescent="0.3">
      <c r="A96" s="52" t="s">
        <v>268</v>
      </c>
      <c r="B96" s="53" t="s">
        <v>269</v>
      </c>
      <c r="C96" s="54">
        <v>874254.17</v>
      </c>
      <c r="D96" s="54">
        <v>874254.17</v>
      </c>
      <c r="E96" s="54">
        <v>839930.92</v>
      </c>
      <c r="F96" s="54" t="s">
        <v>19</v>
      </c>
      <c r="G96" s="54" t="s">
        <v>19</v>
      </c>
      <c r="H96" s="54">
        <v>839930.92</v>
      </c>
      <c r="I96" s="54">
        <v>34323.25</v>
      </c>
      <c r="J96" s="55">
        <v>34323.25</v>
      </c>
      <c r="K96" s="99">
        <f t="shared" si="3"/>
        <v>874.25417000000004</v>
      </c>
      <c r="L96" s="99">
        <f t="shared" si="4"/>
        <v>839.93092000000001</v>
      </c>
      <c r="M96" s="99">
        <f t="shared" si="5"/>
        <v>96.073996421429712</v>
      </c>
      <c r="N96" s="4"/>
    </row>
    <row r="97" spans="1:14" ht="15.75" thickBot="1" x14ac:dyDescent="0.3">
      <c r="A97" s="52" t="s">
        <v>270</v>
      </c>
      <c r="B97" s="53" t="s">
        <v>271</v>
      </c>
      <c r="C97" s="54">
        <v>1310000</v>
      </c>
      <c r="D97" s="54">
        <v>1310000</v>
      </c>
      <c r="E97" s="54">
        <v>1276644.76</v>
      </c>
      <c r="F97" s="54" t="s">
        <v>19</v>
      </c>
      <c r="G97" s="54" t="s">
        <v>19</v>
      </c>
      <c r="H97" s="54">
        <v>1276644.76</v>
      </c>
      <c r="I97" s="54">
        <v>33355.24</v>
      </c>
      <c r="J97" s="55">
        <v>33355.24</v>
      </c>
      <c r="K97" s="99">
        <f t="shared" si="3"/>
        <v>1310</v>
      </c>
      <c r="L97" s="99">
        <f t="shared" si="4"/>
        <v>1276.6447599999999</v>
      </c>
      <c r="M97" s="99">
        <f t="shared" si="5"/>
        <v>97.453798473282433</v>
      </c>
      <c r="N97" s="4"/>
    </row>
    <row r="98" spans="1:14" ht="35.25" thickBot="1" x14ac:dyDescent="0.3">
      <c r="A98" s="52" t="s">
        <v>180</v>
      </c>
      <c r="B98" s="53" t="s">
        <v>272</v>
      </c>
      <c r="C98" s="54">
        <v>1310000</v>
      </c>
      <c r="D98" s="54">
        <v>1310000</v>
      </c>
      <c r="E98" s="54">
        <v>1276644.76</v>
      </c>
      <c r="F98" s="54" t="s">
        <v>19</v>
      </c>
      <c r="G98" s="54" t="s">
        <v>19</v>
      </c>
      <c r="H98" s="54">
        <v>1276644.76</v>
      </c>
      <c r="I98" s="54">
        <v>33355.24</v>
      </c>
      <c r="J98" s="55">
        <v>33355.24</v>
      </c>
      <c r="K98" s="99">
        <f t="shared" si="3"/>
        <v>1310</v>
      </c>
      <c r="L98" s="99">
        <f t="shared" si="4"/>
        <v>1276.6447599999999</v>
      </c>
      <c r="M98" s="99">
        <f t="shared" si="5"/>
        <v>97.453798473282433</v>
      </c>
      <c r="N98" s="4"/>
    </row>
    <row r="99" spans="1:14" ht="46.5" thickBot="1" x14ac:dyDescent="0.3">
      <c r="A99" s="52" t="s">
        <v>182</v>
      </c>
      <c r="B99" s="53" t="s">
        <v>273</v>
      </c>
      <c r="C99" s="54">
        <v>1310000</v>
      </c>
      <c r="D99" s="54">
        <v>1310000</v>
      </c>
      <c r="E99" s="54">
        <v>1276644.76</v>
      </c>
      <c r="F99" s="54" t="s">
        <v>19</v>
      </c>
      <c r="G99" s="54" t="s">
        <v>19</v>
      </c>
      <c r="H99" s="54">
        <v>1276644.76</v>
      </c>
      <c r="I99" s="54">
        <v>33355.24</v>
      </c>
      <c r="J99" s="55">
        <v>33355.24</v>
      </c>
      <c r="K99" s="99">
        <f t="shared" si="3"/>
        <v>1310</v>
      </c>
      <c r="L99" s="99">
        <f t="shared" si="4"/>
        <v>1276.6447599999999</v>
      </c>
      <c r="M99" s="99">
        <f t="shared" si="5"/>
        <v>97.453798473282433</v>
      </c>
      <c r="N99" s="4"/>
    </row>
    <row r="100" spans="1:14" ht="24" thickBot="1" x14ac:dyDescent="0.3">
      <c r="A100" s="52" t="s">
        <v>184</v>
      </c>
      <c r="B100" s="53" t="s">
        <v>274</v>
      </c>
      <c r="C100" s="54">
        <v>1310000</v>
      </c>
      <c r="D100" s="54">
        <v>1310000</v>
      </c>
      <c r="E100" s="54">
        <v>1276644.76</v>
      </c>
      <c r="F100" s="54" t="s">
        <v>19</v>
      </c>
      <c r="G100" s="54" t="s">
        <v>19</v>
      </c>
      <c r="H100" s="54">
        <v>1276644.76</v>
      </c>
      <c r="I100" s="54">
        <v>33355.24</v>
      </c>
      <c r="J100" s="55">
        <v>33355.24</v>
      </c>
      <c r="K100" s="99">
        <f t="shared" si="3"/>
        <v>1310</v>
      </c>
      <c r="L100" s="99">
        <f t="shared" si="4"/>
        <v>1276.6447599999999</v>
      </c>
      <c r="M100" s="99">
        <f t="shared" si="5"/>
        <v>97.453798473282433</v>
      </c>
      <c r="N100" s="4"/>
    </row>
    <row r="101" spans="1:14" ht="24" thickBot="1" x14ac:dyDescent="0.3">
      <c r="A101" s="52" t="s">
        <v>275</v>
      </c>
      <c r="B101" s="53" t="s">
        <v>276</v>
      </c>
      <c r="C101" s="54">
        <v>33688.93</v>
      </c>
      <c r="D101" s="54">
        <v>33688.93</v>
      </c>
      <c r="E101" s="54">
        <v>33688.93</v>
      </c>
      <c r="F101" s="54" t="s">
        <v>19</v>
      </c>
      <c r="G101" s="54" t="s">
        <v>19</v>
      </c>
      <c r="H101" s="54">
        <v>33688.93</v>
      </c>
      <c r="I101" s="54" t="s">
        <v>19</v>
      </c>
      <c r="J101" s="55" t="s">
        <v>19</v>
      </c>
      <c r="K101" s="99">
        <f t="shared" si="3"/>
        <v>33.688929999999999</v>
      </c>
      <c r="L101" s="99">
        <f t="shared" si="4"/>
        <v>33.688929999999999</v>
      </c>
      <c r="M101" s="99">
        <f t="shared" si="5"/>
        <v>100</v>
      </c>
      <c r="N101" s="4"/>
    </row>
    <row r="102" spans="1:14" ht="35.25" thickBot="1" x14ac:dyDescent="0.3">
      <c r="A102" s="52" t="s">
        <v>180</v>
      </c>
      <c r="B102" s="53" t="s">
        <v>277</v>
      </c>
      <c r="C102" s="54">
        <v>33688.93</v>
      </c>
      <c r="D102" s="54">
        <v>33688.93</v>
      </c>
      <c r="E102" s="54">
        <v>33688.93</v>
      </c>
      <c r="F102" s="54" t="s">
        <v>19</v>
      </c>
      <c r="G102" s="54" t="s">
        <v>19</v>
      </c>
      <c r="H102" s="54">
        <v>33688.93</v>
      </c>
      <c r="I102" s="54" t="s">
        <v>19</v>
      </c>
      <c r="J102" s="55" t="s">
        <v>19</v>
      </c>
      <c r="K102" s="99">
        <f t="shared" si="3"/>
        <v>33.688929999999999</v>
      </c>
      <c r="L102" s="99">
        <f t="shared" si="4"/>
        <v>33.688929999999999</v>
      </c>
      <c r="M102" s="99">
        <f t="shared" si="5"/>
        <v>100</v>
      </c>
      <c r="N102" s="4"/>
    </row>
    <row r="103" spans="1:14" ht="46.5" thickBot="1" x14ac:dyDescent="0.3">
      <c r="A103" s="52" t="s">
        <v>182</v>
      </c>
      <c r="B103" s="53" t="s">
        <v>278</v>
      </c>
      <c r="C103" s="54">
        <v>33688.93</v>
      </c>
      <c r="D103" s="54">
        <v>33688.93</v>
      </c>
      <c r="E103" s="54">
        <v>33688.93</v>
      </c>
      <c r="F103" s="54" t="s">
        <v>19</v>
      </c>
      <c r="G103" s="54" t="s">
        <v>19</v>
      </c>
      <c r="H103" s="54">
        <v>33688.93</v>
      </c>
      <c r="I103" s="54" t="s">
        <v>19</v>
      </c>
      <c r="J103" s="55" t="s">
        <v>19</v>
      </c>
      <c r="K103" s="99">
        <f t="shared" si="3"/>
        <v>33.688929999999999</v>
      </c>
      <c r="L103" s="99">
        <f t="shared" si="4"/>
        <v>33.688929999999999</v>
      </c>
      <c r="M103" s="99">
        <f t="shared" si="5"/>
        <v>100</v>
      </c>
      <c r="N103" s="4"/>
    </row>
    <row r="104" spans="1:14" ht="24" thickBot="1" x14ac:dyDescent="0.3">
      <c r="A104" s="52" t="s">
        <v>184</v>
      </c>
      <c r="B104" s="53" t="s">
        <v>279</v>
      </c>
      <c r="C104" s="54">
        <v>33688.93</v>
      </c>
      <c r="D104" s="54">
        <v>33688.93</v>
      </c>
      <c r="E104" s="54">
        <v>33688.93</v>
      </c>
      <c r="F104" s="54" t="s">
        <v>19</v>
      </c>
      <c r="G104" s="54" t="s">
        <v>19</v>
      </c>
      <c r="H104" s="54">
        <v>33688.93</v>
      </c>
      <c r="I104" s="54" t="s">
        <v>19</v>
      </c>
      <c r="J104" s="55" t="s">
        <v>19</v>
      </c>
      <c r="K104" s="99">
        <f t="shared" si="3"/>
        <v>33.688929999999999</v>
      </c>
      <c r="L104" s="99">
        <f t="shared" si="4"/>
        <v>33.688929999999999</v>
      </c>
      <c r="M104" s="99">
        <f t="shared" si="5"/>
        <v>100</v>
      </c>
      <c r="N104" s="4"/>
    </row>
    <row r="105" spans="1:14" ht="35.25" thickBot="1" x14ac:dyDescent="0.3">
      <c r="A105" s="52" t="s">
        <v>280</v>
      </c>
      <c r="B105" s="53" t="s">
        <v>281</v>
      </c>
      <c r="C105" s="54">
        <v>893859.91</v>
      </c>
      <c r="D105" s="54">
        <v>893859.91</v>
      </c>
      <c r="E105" s="54">
        <v>778639.21</v>
      </c>
      <c r="F105" s="54" t="s">
        <v>19</v>
      </c>
      <c r="G105" s="54" t="s">
        <v>19</v>
      </c>
      <c r="H105" s="54">
        <v>778639.21</v>
      </c>
      <c r="I105" s="54">
        <v>115220.7</v>
      </c>
      <c r="J105" s="55">
        <v>115220.7</v>
      </c>
      <c r="K105" s="99">
        <f t="shared" si="3"/>
        <v>893.85991000000001</v>
      </c>
      <c r="L105" s="99">
        <f t="shared" si="4"/>
        <v>778.63920999999993</v>
      </c>
      <c r="M105" s="99">
        <f t="shared" si="5"/>
        <v>87.109758619781914</v>
      </c>
      <c r="N105" s="4"/>
    </row>
    <row r="106" spans="1:14" ht="35.25" thickBot="1" x14ac:dyDescent="0.3">
      <c r="A106" s="52" t="s">
        <v>180</v>
      </c>
      <c r="B106" s="53" t="s">
        <v>282</v>
      </c>
      <c r="C106" s="54">
        <v>893859.91</v>
      </c>
      <c r="D106" s="54">
        <v>893859.91</v>
      </c>
      <c r="E106" s="54">
        <v>778639.21</v>
      </c>
      <c r="F106" s="54" t="s">
        <v>19</v>
      </c>
      <c r="G106" s="54" t="s">
        <v>19</v>
      </c>
      <c r="H106" s="54">
        <v>778639.21</v>
      </c>
      <c r="I106" s="54">
        <v>115220.7</v>
      </c>
      <c r="J106" s="55">
        <v>115220.7</v>
      </c>
      <c r="K106" s="99">
        <f t="shared" si="3"/>
        <v>893.85991000000001</v>
      </c>
      <c r="L106" s="99">
        <f t="shared" si="4"/>
        <v>778.63920999999993</v>
      </c>
      <c r="M106" s="99">
        <f t="shared" si="5"/>
        <v>87.109758619781914</v>
      </c>
      <c r="N106" s="4"/>
    </row>
    <row r="107" spans="1:14" ht="46.5" thickBot="1" x14ac:dyDescent="0.3">
      <c r="A107" s="52" t="s">
        <v>182</v>
      </c>
      <c r="B107" s="53" t="s">
        <v>283</v>
      </c>
      <c r="C107" s="54">
        <v>893859.91</v>
      </c>
      <c r="D107" s="54">
        <v>893859.91</v>
      </c>
      <c r="E107" s="54">
        <v>778639.21</v>
      </c>
      <c r="F107" s="54" t="s">
        <v>19</v>
      </c>
      <c r="G107" s="54" t="s">
        <v>19</v>
      </c>
      <c r="H107" s="54">
        <v>778639.21</v>
      </c>
      <c r="I107" s="54">
        <v>115220.7</v>
      </c>
      <c r="J107" s="55">
        <v>115220.7</v>
      </c>
      <c r="K107" s="99">
        <f t="shared" si="3"/>
        <v>893.85991000000001</v>
      </c>
      <c r="L107" s="99">
        <f t="shared" si="4"/>
        <v>778.63920999999993</v>
      </c>
      <c r="M107" s="99">
        <f t="shared" si="5"/>
        <v>87.109758619781914</v>
      </c>
      <c r="N107" s="4"/>
    </row>
    <row r="108" spans="1:14" ht="46.5" thickBot="1" x14ac:dyDescent="0.3">
      <c r="A108" s="52" t="s">
        <v>268</v>
      </c>
      <c r="B108" s="53" t="s">
        <v>284</v>
      </c>
      <c r="C108" s="54">
        <v>26200</v>
      </c>
      <c r="D108" s="54">
        <v>26200</v>
      </c>
      <c r="E108" s="54">
        <v>26200</v>
      </c>
      <c r="F108" s="54" t="s">
        <v>19</v>
      </c>
      <c r="G108" s="54" t="s">
        <v>19</v>
      </c>
      <c r="H108" s="54">
        <v>26200</v>
      </c>
      <c r="I108" s="54" t="s">
        <v>19</v>
      </c>
      <c r="J108" s="55" t="s">
        <v>19</v>
      </c>
      <c r="K108" s="99">
        <f t="shared" si="3"/>
        <v>26.2</v>
      </c>
      <c r="L108" s="99">
        <f t="shared" si="4"/>
        <v>26.2</v>
      </c>
      <c r="M108" s="99">
        <f t="shared" si="5"/>
        <v>100</v>
      </c>
      <c r="N108" s="4"/>
    </row>
    <row r="109" spans="1:14" ht="24" thickBot="1" x14ac:dyDescent="0.3">
      <c r="A109" s="52" t="s">
        <v>184</v>
      </c>
      <c r="B109" s="53" t="s">
        <v>285</v>
      </c>
      <c r="C109" s="54">
        <v>867659.91</v>
      </c>
      <c r="D109" s="54">
        <v>867659.91</v>
      </c>
      <c r="E109" s="54">
        <v>752439.21</v>
      </c>
      <c r="F109" s="54" t="s">
        <v>19</v>
      </c>
      <c r="G109" s="54" t="s">
        <v>19</v>
      </c>
      <c r="H109" s="54">
        <v>752439.21</v>
      </c>
      <c r="I109" s="54">
        <v>115220.7</v>
      </c>
      <c r="J109" s="55">
        <v>115220.7</v>
      </c>
      <c r="K109" s="99">
        <f t="shared" si="3"/>
        <v>867.65991000000008</v>
      </c>
      <c r="L109" s="99">
        <f t="shared" si="4"/>
        <v>752.43921</v>
      </c>
      <c r="M109" s="99">
        <f t="shared" si="5"/>
        <v>86.720522791009202</v>
      </c>
      <c r="N109" s="4"/>
    </row>
    <row r="110" spans="1:14" ht="24" thickBot="1" x14ac:dyDescent="0.3">
      <c r="A110" s="52" t="s">
        <v>286</v>
      </c>
      <c r="B110" s="53" t="s">
        <v>287</v>
      </c>
      <c r="C110" s="54">
        <v>94599.47</v>
      </c>
      <c r="D110" s="54">
        <v>94599.47</v>
      </c>
      <c r="E110" s="54">
        <v>94599.47</v>
      </c>
      <c r="F110" s="54" t="s">
        <v>19</v>
      </c>
      <c r="G110" s="54" t="s">
        <v>19</v>
      </c>
      <c r="H110" s="54">
        <v>94599.47</v>
      </c>
      <c r="I110" s="54" t="s">
        <v>19</v>
      </c>
      <c r="J110" s="55" t="s">
        <v>19</v>
      </c>
      <c r="K110" s="99">
        <f t="shared" si="3"/>
        <v>94.599469999999997</v>
      </c>
      <c r="L110" s="99">
        <f t="shared" si="4"/>
        <v>94.599469999999997</v>
      </c>
      <c r="M110" s="99">
        <f t="shared" si="5"/>
        <v>100</v>
      </c>
      <c r="N110" s="4"/>
    </row>
    <row r="111" spans="1:14" ht="24" thickBot="1" x14ac:dyDescent="0.3">
      <c r="A111" s="52" t="s">
        <v>288</v>
      </c>
      <c r="B111" s="53" t="s">
        <v>289</v>
      </c>
      <c r="C111" s="54">
        <v>94599.47</v>
      </c>
      <c r="D111" s="54">
        <v>94599.47</v>
      </c>
      <c r="E111" s="54">
        <v>94599.47</v>
      </c>
      <c r="F111" s="54" t="s">
        <v>19</v>
      </c>
      <c r="G111" s="54" t="s">
        <v>19</v>
      </c>
      <c r="H111" s="54">
        <v>94599.47</v>
      </c>
      <c r="I111" s="54" t="s">
        <v>19</v>
      </c>
      <c r="J111" s="55" t="s">
        <v>19</v>
      </c>
      <c r="K111" s="99">
        <f t="shared" si="3"/>
        <v>94.599469999999997</v>
      </c>
      <c r="L111" s="99">
        <f t="shared" si="4"/>
        <v>94.599469999999997</v>
      </c>
      <c r="M111" s="99">
        <f t="shared" si="5"/>
        <v>100</v>
      </c>
      <c r="N111" s="4"/>
    </row>
    <row r="112" spans="1:14" ht="24" thickBot="1" x14ac:dyDescent="0.3">
      <c r="A112" s="52" t="s">
        <v>290</v>
      </c>
      <c r="B112" s="53" t="s">
        <v>291</v>
      </c>
      <c r="C112" s="54">
        <v>94599.47</v>
      </c>
      <c r="D112" s="54">
        <v>94599.47</v>
      </c>
      <c r="E112" s="54">
        <v>94599.47</v>
      </c>
      <c r="F112" s="54" t="s">
        <v>19</v>
      </c>
      <c r="G112" s="54" t="s">
        <v>19</v>
      </c>
      <c r="H112" s="54">
        <v>94599.47</v>
      </c>
      <c r="I112" s="54" t="s">
        <v>19</v>
      </c>
      <c r="J112" s="55" t="s">
        <v>19</v>
      </c>
      <c r="K112" s="99">
        <f t="shared" si="3"/>
        <v>94.599469999999997</v>
      </c>
      <c r="L112" s="99">
        <f t="shared" si="4"/>
        <v>94.599469999999997</v>
      </c>
      <c r="M112" s="99">
        <f t="shared" si="5"/>
        <v>100</v>
      </c>
      <c r="N112" s="4"/>
    </row>
    <row r="113" spans="1:14" ht="24" thickBot="1" x14ac:dyDescent="0.3">
      <c r="A113" s="52" t="s">
        <v>292</v>
      </c>
      <c r="B113" s="53" t="s">
        <v>293</v>
      </c>
      <c r="C113" s="54">
        <v>94599.47</v>
      </c>
      <c r="D113" s="54">
        <v>94599.47</v>
      </c>
      <c r="E113" s="54">
        <v>94599.47</v>
      </c>
      <c r="F113" s="54" t="s">
        <v>19</v>
      </c>
      <c r="G113" s="54" t="s">
        <v>19</v>
      </c>
      <c r="H113" s="54">
        <v>94599.47</v>
      </c>
      <c r="I113" s="54" t="s">
        <v>19</v>
      </c>
      <c r="J113" s="55" t="s">
        <v>19</v>
      </c>
      <c r="K113" s="99">
        <f t="shared" si="3"/>
        <v>94.599469999999997</v>
      </c>
      <c r="L113" s="99">
        <f t="shared" si="4"/>
        <v>94.599469999999997</v>
      </c>
      <c r="M113" s="99">
        <f t="shared" si="5"/>
        <v>100</v>
      </c>
      <c r="N113" s="4"/>
    </row>
    <row r="114" spans="1:14" ht="15.75" thickBot="1" x14ac:dyDescent="0.3">
      <c r="A114" s="52">
        <v>8910042040</v>
      </c>
      <c r="B114" s="53" t="s">
        <v>294</v>
      </c>
      <c r="C114" s="54">
        <v>15000</v>
      </c>
      <c r="D114" s="54">
        <v>15000</v>
      </c>
      <c r="E114" s="54">
        <v>15000</v>
      </c>
      <c r="F114" s="54" t="s">
        <v>19</v>
      </c>
      <c r="G114" s="54" t="s">
        <v>19</v>
      </c>
      <c r="H114" s="54">
        <v>15000</v>
      </c>
      <c r="I114" s="54" t="s">
        <v>19</v>
      </c>
      <c r="J114" s="55" t="s">
        <v>19</v>
      </c>
      <c r="K114" s="99">
        <f t="shared" si="3"/>
        <v>15</v>
      </c>
      <c r="L114" s="99">
        <f t="shared" si="4"/>
        <v>15</v>
      </c>
      <c r="M114" s="99">
        <f t="shared" si="5"/>
        <v>100</v>
      </c>
      <c r="N114" s="4"/>
    </row>
    <row r="115" spans="1:14" ht="35.25" thickBot="1" x14ac:dyDescent="0.3">
      <c r="A115" s="52" t="s">
        <v>180</v>
      </c>
      <c r="B115" s="53" t="s">
        <v>295</v>
      </c>
      <c r="C115" s="54">
        <v>15000</v>
      </c>
      <c r="D115" s="54">
        <v>15000</v>
      </c>
      <c r="E115" s="54">
        <v>15000</v>
      </c>
      <c r="F115" s="54" t="s">
        <v>19</v>
      </c>
      <c r="G115" s="54" t="s">
        <v>19</v>
      </c>
      <c r="H115" s="54">
        <v>15000</v>
      </c>
      <c r="I115" s="54" t="s">
        <v>19</v>
      </c>
      <c r="J115" s="55" t="s">
        <v>19</v>
      </c>
      <c r="K115" s="99">
        <f t="shared" si="3"/>
        <v>15</v>
      </c>
      <c r="L115" s="99">
        <f t="shared" si="4"/>
        <v>15</v>
      </c>
      <c r="M115" s="99">
        <f t="shared" si="5"/>
        <v>100</v>
      </c>
      <c r="N115" s="4"/>
    </row>
    <row r="116" spans="1:14" ht="46.5" thickBot="1" x14ac:dyDescent="0.3">
      <c r="A116" s="52" t="s">
        <v>182</v>
      </c>
      <c r="B116" s="53" t="s">
        <v>296</v>
      </c>
      <c r="C116" s="54">
        <v>15000</v>
      </c>
      <c r="D116" s="54">
        <v>15000</v>
      </c>
      <c r="E116" s="54">
        <v>15000</v>
      </c>
      <c r="F116" s="54" t="s">
        <v>19</v>
      </c>
      <c r="G116" s="54" t="s">
        <v>19</v>
      </c>
      <c r="H116" s="54">
        <v>15000</v>
      </c>
      <c r="I116" s="54" t="s">
        <v>19</v>
      </c>
      <c r="J116" s="55" t="s">
        <v>19</v>
      </c>
      <c r="K116" s="99">
        <f t="shared" si="3"/>
        <v>15</v>
      </c>
      <c r="L116" s="99">
        <f t="shared" si="4"/>
        <v>15</v>
      </c>
      <c r="M116" s="99">
        <f t="shared" si="5"/>
        <v>100</v>
      </c>
      <c r="N116" s="4"/>
    </row>
    <row r="117" spans="1:14" ht="24" thickBot="1" x14ac:dyDescent="0.3">
      <c r="A117" s="52" t="s">
        <v>184</v>
      </c>
      <c r="B117" s="53" t="s">
        <v>297</v>
      </c>
      <c r="C117" s="54">
        <v>15000</v>
      </c>
      <c r="D117" s="54">
        <v>15000</v>
      </c>
      <c r="E117" s="54">
        <v>15000</v>
      </c>
      <c r="F117" s="54" t="s">
        <v>19</v>
      </c>
      <c r="G117" s="54" t="s">
        <v>19</v>
      </c>
      <c r="H117" s="54">
        <v>15000</v>
      </c>
      <c r="I117" s="54" t="s">
        <v>19</v>
      </c>
      <c r="J117" s="55" t="s">
        <v>19</v>
      </c>
      <c r="K117" s="99">
        <f t="shared" si="3"/>
        <v>15</v>
      </c>
      <c r="L117" s="99">
        <f t="shared" si="4"/>
        <v>15</v>
      </c>
      <c r="M117" s="99">
        <f t="shared" si="5"/>
        <v>100</v>
      </c>
      <c r="N117" s="4"/>
    </row>
    <row r="118" spans="1:14" ht="12.95" customHeight="1" thickBot="1" x14ac:dyDescent="0.3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99">
        <f t="shared" si="3"/>
        <v>0</v>
      </c>
      <c r="L118" s="99">
        <f t="shared" si="4"/>
        <v>0</v>
      </c>
      <c r="M118" s="99"/>
      <c r="N118" s="4"/>
    </row>
    <row r="119" spans="1:14" ht="27" customHeight="1" thickBot="1" x14ac:dyDescent="0.3">
      <c r="A119" s="58" t="s">
        <v>298</v>
      </c>
      <c r="B119" s="59" t="s">
        <v>165</v>
      </c>
      <c r="C119" s="60" t="s">
        <v>165</v>
      </c>
      <c r="D119" s="60" t="s">
        <v>165</v>
      </c>
      <c r="E119" s="61">
        <v>-99223.27</v>
      </c>
      <c r="F119" s="61" t="s">
        <v>19</v>
      </c>
      <c r="G119" s="61" t="s">
        <v>19</v>
      </c>
      <c r="H119" s="61">
        <v>-99223.27</v>
      </c>
      <c r="I119" s="60" t="s">
        <v>165</v>
      </c>
      <c r="J119" s="62" t="s">
        <v>165</v>
      </c>
      <c r="K119" s="99"/>
      <c r="L119" s="99">
        <f t="shared" si="4"/>
        <v>-99.223269999999999</v>
      </c>
      <c r="M119" s="99"/>
      <c r="N119" s="4"/>
    </row>
    <row r="120" spans="1:14" ht="15" customHeight="1" x14ac:dyDescent="0.25">
      <c r="A120" s="6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4"/>
    </row>
  </sheetData>
  <mergeCells count="17">
    <mergeCell ref="A7:H7"/>
    <mergeCell ref="A9:A14"/>
    <mergeCell ref="B9:B14"/>
    <mergeCell ref="C9:C14"/>
    <mergeCell ref="D9:D14"/>
    <mergeCell ref="E9:H10"/>
    <mergeCell ref="E11:E14"/>
    <mergeCell ref="F11:F14"/>
    <mergeCell ref="G11:G14"/>
    <mergeCell ref="H11:H14"/>
    <mergeCell ref="J11:J14"/>
    <mergeCell ref="K1:M6"/>
    <mergeCell ref="K9:K15"/>
    <mergeCell ref="L9:L15"/>
    <mergeCell ref="M9:M15"/>
    <mergeCell ref="I9:J10"/>
    <mergeCell ref="I11:I14"/>
  </mergeCells>
  <pageMargins left="0.39370078740157483" right="0.39370078740157483" top="0.39370078740157483" bottom="0.39370078740157483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SheetLayoutView="100" workbookViewId="0">
      <selection activeCell="Q4" sqref="Q4"/>
    </sheetView>
  </sheetViews>
  <sheetFormatPr defaultRowHeight="15" x14ac:dyDescent="0.25"/>
  <cols>
    <col min="1" max="1" width="20.7109375" style="1" customWidth="1"/>
    <col min="2" max="2" width="35.7109375" style="1" customWidth="1"/>
    <col min="3" max="3" width="22.140625" style="1" customWidth="1"/>
    <col min="4" max="4" width="0.28515625" style="1" hidden="1" customWidth="1"/>
    <col min="5" max="5" width="11.7109375" style="1" hidden="1" customWidth="1"/>
    <col min="6" max="6" width="7.85546875" style="1" hidden="1" customWidth="1"/>
    <col min="7" max="7" width="9.140625" style="1" hidden="1" customWidth="1"/>
    <col min="8" max="8" width="14.85546875" style="1" hidden="1" customWidth="1"/>
    <col min="9" max="9" width="7.5703125" style="1" hidden="1" customWidth="1"/>
    <col min="10" max="10" width="8.85546875" style="1" customWidth="1"/>
    <col min="11" max="12" width="12" style="1" customWidth="1"/>
    <col min="13" max="13" width="9.140625" style="1" customWidth="1"/>
    <col min="14" max="16384" width="9.140625" style="1"/>
  </cols>
  <sheetData>
    <row r="1" spans="1:13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107" t="s">
        <v>344</v>
      </c>
      <c r="K2" s="107"/>
      <c r="L2" s="107"/>
      <c r="M2" s="4"/>
    </row>
    <row r="3" spans="1:13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107"/>
      <c r="K3" s="107"/>
      <c r="L3" s="107"/>
      <c r="M3" s="4"/>
    </row>
    <row r="4" spans="1:13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107"/>
      <c r="K4" s="107"/>
      <c r="L4" s="107"/>
      <c r="M4" s="4"/>
    </row>
    <row r="5" spans="1:13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107"/>
      <c r="K5" s="107"/>
      <c r="L5" s="107"/>
      <c r="M5" s="4"/>
    </row>
    <row r="6" spans="1:13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107"/>
      <c r="K6" s="107"/>
      <c r="L6" s="107"/>
      <c r="M6" s="4"/>
    </row>
    <row r="7" spans="1:13" ht="12.75" customHeight="1" x14ac:dyDescent="0.25">
      <c r="A7" s="122" t="s">
        <v>341</v>
      </c>
      <c r="B7" s="123"/>
      <c r="C7" s="123"/>
      <c r="D7" s="123"/>
      <c r="E7" s="123"/>
      <c r="F7" s="123"/>
      <c r="G7" s="123"/>
      <c r="H7" s="65"/>
      <c r="I7" s="39"/>
      <c r="J7" s="39"/>
      <c r="K7" s="39"/>
      <c r="L7" s="39"/>
      <c r="M7" s="4"/>
    </row>
    <row r="8" spans="1:13" ht="11.85" customHeight="1" x14ac:dyDescent="0.25">
      <c r="A8" s="66"/>
      <c r="B8" s="66"/>
      <c r="C8" s="67"/>
      <c r="D8" s="68"/>
      <c r="E8" s="69"/>
      <c r="F8" s="69"/>
      <c r="G8" s="69"/>
      <c r="H8" s="69"/>
      <c r="I8" s="69"/>
      <c r="J8" s="69"/>
      <c r="K8" s="69"/>
      <c r="L8" s="69"/>
      <c r="M8" s="4"/>
    </row>
    <row r="9" spans="1:13" ht="12" customHeight="1" x14ac:dyDescent="0.25">
      <c r="A9" s="139" t="s">
        <v>299</v>
      </c>
      <c r="B9" s="140"/>
      <c r="C9" s="133" t="s">
        <v>300</v>
      </c>
      <c r="D9" s="133" t="s">
        <v>4</v>
      </c>
      <c r="E9" s="151" t="s">
        <v>5</v>
      </c>
      <c r="F9" s="152"/>
      <c r="G9" s="152"/>
      <c r="H9" s="152"/>
      <c r="I9" s="133" t="s">
        <v>6</v>
      </c>
      <c r="J9" s="128" t="s">
        <v>334</v>
      </c>
      <c r="K9" s="128" t="s">
        <v>335</v>
      </c>
      <c r="L9" s="128" t="s">
        <v>338</v>
      </c>
      <c r="M9" s="4"/>
    </row>
    <row r="10" spans="1:13" ht="11.85" customHeight="1" x14ac:dyDescent="0.25">
      <c r="A10" s="140"/>
      <c r="B10" s="140"/>
      <c r="C10" s="134"/>
      <c r="D10" s="134"/>
      <c r="E10" s="133" t="s">
        <v>7</v>
      </c>
      <c r="F10" s="133" t="s">
        <v>301</v>
      </c>
      <c r="G10" s="133" t="s">
        <v>302</v>
      </c>
      <c r="H10" s="133" t="s">
        <v>10</v>
      </c>
      <c r="I10" s="134"/>
      <c r="J10" s="129"/>
      <c r="K10" s="129"/>
      <c r="L10" s="129"/>
      <c r="M10" s="4"/>
    </row>
    <row r="11" spans="1:13" ht="39" customHeight="1" x14ac:dyDescent="0.25">
      <c r="A11" s="140"/>
      <c r="B11" s="140"/>
      <c r="C11" s="134"/>
      <c r="D11" s="134"/>
      <c r="E11" s="134"/>
      <c r="F11" s="134"/>
      <c r="G11" s="134"/>
      <c r="H11" s="134"/>
      <c r="I11" s="134"/>
      <c r="J11" s="129"/>
      <c r="K11" s="129"/>
      <c r="L11" s="129"/>
      <c r="M11" s="4"/>
    </row>
    <row r="12" spans="1:13" ht="12.75" customHeight="1" thickBot="1" x14ac:dyDescent="0.3">
      <c r="A12" s="143">
        <v>1</v>
      </c>
      <c r="B12" s="144"/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43" t="s">
        <v>16</v>
      </c>
      <c r="J12" s="130"/>
      <c r="K12" s="130"/>
      <c r="L12" s="130"/>
      <c r="M12" s="4"/>
    </row>
    <row r="13" spans="1:13" ht="20.85" customHeight="1" x14ac:dyDescent="0.25">
      <c r="A13" s="145" t="s">
        <v>303</v>
      </c>
      <c r="B13" s="146"/>
      <c r="C13" s="71" t="s">
        <v>165</v>
      </c>
      <c r="D13" s="72">
        <v>1240443.1499999999</v>
      </c>
      <c r="E13" s="72">
        <v>99223.27</v>
      </c>
      <c r="F13" s="72" t="s">
        <v>19</v>
      </c>
      <c r="G13" s="72" t="s">
        <v>19</v>
      </c>
      <c r="H13" s="72">
        <v>99223.27</v>
      </c>
      <c r="I13" s="73">
        <v>1240443.1499999999</v>
      </c>
      <c r="J13" s="102">
        <f>D13/1000</f>
        <v>1240.4431499999998</v>
      </c>
      <c r="K13" s="102">
        <f>H13/1000</f>
        <v>99.223269999999999</v>
      </c>
      <c r="L13" s="73">
        <f>K13/J13*100</f>
        <v>7.9990179316158105</v>
      </c>
      <c r="M13" s="4"/>
    </row>
    <row r="14" spans="1:13" ht="12.95" customHeight="1" x14ac:dyDescent="0.25">
      <c r="A14" s="147" t="s">
        <v>20</v>
      </c>
      <c r="B14" s="148"/>
      <c r="C14" s="49"/>
      <c r="D14" s="50"/>
      <c r="E14" s="50"/>
      <c r="F14" s="50"/>
      <c r="G14" s="50"/>
      <c r="H14" s="74"/>
      <c r="I14" s="75"/>
      <c r="J14" s="102"/>
      <c r="K14" s="102"/>
      <c r="L14" s="73"/>
      <c r="M14" s="4"/>
    </row>
    <row r="15" spans="1:13" ht="15" customHeight="1" x14ac:dyDescent="0.25">
      <c r="A15" s="145" t="s">
        <v>304</v>
      </c>
      <c r="B15" s="146"/>
      <c r="C15" s="71" t="s">
        <v>165</v>
      </c>
      <c r="D15" s="72" t="s">
        <v>19</v>
      </c>
      <c r="E15" s="72" t="s">
        <v>19</v>
      </c>
      <c r="F15" s="72" t="s">
        <v>19</v>
      </c>
      <c r="G15" s="72" t="s">
        <v>19</v>
      </c>
      <c r="H15" s="72" t="s">
        <v>19</v>
      </c>
      <c r="I15" s="73" t="s">
        <v>19</v>
      </c>
      <c r="J15" s="102"/>
      <c r="K15" s="102"/>
      <c r="L15" s="73"/>
      <c r="M15" s="4"/>
    </row>
    <row r="16" spans="1:13" ht="15" customHeight="1" x14ac:dyDescent="0.25">
      <c r="A16" s="147" t="s">
        <v>305</v>
      </c>
      <c r="B16" s="148"/>
      <c r="C16" s="76"/>
      <c r="D16" s="77"/>
      <c r="E16" s="77"/>
      <c r="F16" s="77"/>
      <c r="G16" s="77"/>
      <c r="H16" s="77"/>
      <c r="I16" s="78"/>
      <c r="J16" s="102"/>
      <c r="K16" s="102"/>
      <c r="L16" s="73"/>
      <c r="M16" s="4"/>
    </row>
    <row r="17" spans="1:13" ht="15.2" customHeight="1" x14ac:dyDescent="0.25">
      <c r="A17" s="141" t="s">
        <v>306</v>
      </c>
      <c r="B17" s="142"/>
      <c r="C17" s="76" t="s">
        <v>165</v>
      </c>
      <c r="D17" s="77" t="s">
        <v>19</v>
      </c>
      <c r="E17" s="77" t="s">
        <v>19</v>
      </c>
      <c r="F17" s="77" t="s">
        <v>19</v>
      </c>
      <c r="G17" s="77" t="s">
        <v>19</v>
      </c>
      <c r="H17" s="77" t="s">
        <v>19</v>
      </c>
      <c r="I17" s="79" t="s">
        <v>19</v>
      </c>
      <c r="J17" s="102"/>
      <c r="K17" s="102"/>
      <c r="L17" s="73"/>
      <c r="M17" s="4"/>
    </row>
    <row r="18" spans="1:13" ht="12.95" customHeight="1" x14ac:dyDescent="0.25">
      <c r="A18" s="126" t="s">
        <v>307</v>
      </c>
      <c r="B18" s="127"/>
      <c r="C18" s="49"/>
      <c r="D18" s="77">
        <v>1240443.1499999999</v>
      </c>
      <c r="E18" s="80" t="s">
        <v>165</v>
      </c>
      <c r="F18" s="77" t="s">
        <v>19</v>
      </c>
      <c r="G18" s="77" t="s">
        <v>19</v>
      </c>
      <c r="H18" s="77" t="s">
        <v>19</v>
      </c>
      <c r="I18" s="78">
        <v>1240443.1499999999</v>
      </c>
      <c r="J18" s="102">
        <f t="shared" ref="J18:J28" si="0">D18/1000</f>
        <v>1240.4431499999998</v>
      </c>
      <c r="K18" s="102"/>
      <c r="L18" s="73"/>
      <c r="M18" s="4"/>
    </row>
    <row r="19" spans="1:13" ht="15.2" customHeight="1" x14ac:dyDescent="0.25">
      <c r="A19" s="135" t="s">
        <v>308</v>
      </c>
      <c r="B19" s="136"/>
      <c r="C19" s="49" t="s">
        <v>309</v>
      </c>
      <c r="D19" s="77">
        <v>-8181116.1699999999</v>
      </c>
      <c r="E19" s="80" t="s">
        <v>165</v>
      </c>
      <c r="F19" s="77" t="s">
        <v>19</v>
      </c>
      <c r="G19" s="77" t="s">
        <v>19</v>
      </c>
      <c r="H19" s="77" t="s">
        <v>19</v>
      </c>
      <c r="I19" s="81" t="s">
        <v>165</v>
      </c>
      <c r="J19" s="102">
        <f t="shared" si="0"/>
        <v>-8181.1161700000002</v>
      </c>
      <c r="K19" s="102"/>
      <c r="L19" s="73"/>
      <c r="M19" s="4"/>
    </row>
    <row r="20" spans="1:13" ht="14.1" customHeight="1" x14ac:dyDescent="0.25">
      <c r="A20" s="137" t="s">
        <v>310</v>
      </c>
      <c r="B20" s="138"/>
      <c r="C20" s="49"/>
      <c r="D20" s="77">
        <v>-8181116.1699999999</v>
      </c>
      <c r="E20" s="80" t="s">
        <v>165</v>
      </c>
      <c r="F20" s="77" t="s">
        <v>19</v>
      </c>
      <c r="G20" s="77" t="s">
        <v>19</v>
      </c>
      <c r="H20" s="77" t="s">
        <v>19</v>
      </c>
      <c r="I20" s="81" t="s">
        <v>165</v>
      </c>
      <c r="J20" s="102">
        <f t="shared" si="0"/>
        <v>-8181.1161700000002</v>
      </c>
      <c r="K20" s="102"/>
      <c r="L20" s="73"/>
      <c r="M20" s="4"/>
    </row>
    <row r="21" spans="1:13" ht="15.2" customHeight="1" x14ac:dyDescent="0.25">
      <c r="A21" s="135" t="s">
        <v>311</v>
      </c>
      <c r="B21" s="136"/>
      <c r="C21" s="49" t="s">
        <v>312</v>
      </c>
      <c r="D21" s="77">
        <v>-8181116.1699999999</v>
      </c>
      <c r="E21" s="80" t="s">
        <v>165</v>
      </c>
      <c r="F21" s="77" t="s">
        <v>19</v>
      </c>
      <c r="G21" s="77" t="s">
        <v>19</v>
      </c>
      <c r="H21" s="77" t="s">
        <v>19</v>
      </c>
      <c r="I21" s="81" t="s">
        <v>165</v>
      </c>
      <c r="J21" s="102">
        <f t="shared" si="0"/>
        <v>-8181.1161700000002</v>
      </c>
      <c r="K21" s="102"/>
      <c r="L21" s="73"/>
      <c r="M21" s="4"/>
    </row>
    <row r="22" spans="1:13" ht="15.2" customHeight="1" x14ac:dyDescent="0.25">
      <c r="A22" s="135" t="s">
        <v>313</v>
      </c>
      <c r="B22" s="136"/>
      <c r="C22" s="49" t="s">
        <v>314</v>
      </c>
      <c r="D22" s="77">
        <v>-8181116.1699999999</v>
      </c>
      <c r="E22" s="80" t="s">
        <v>165</v>
      </c>
      <c r="F22" s="77" t="s">
        <v>19</v>
      </c>
      <c r="G22" s="77" t="s">
        <v>19</v>
      </c>
      <c r="H22" s="77" t="s">
        <v>19</v>
      </c>
      <c r="I22" s="81" t="s">
        <v>165</v>
      </c>
      <c r="J22" s="102">
        <f t="shared" si="0"/>
        <v>-8181.1161700000002</v>
      </c>
      <c r="K22" s="102"/>
      <c r="L22" s="73"/>
      <c r="M22" s="4"/>
    </row>
    <row r="23" spans="1:13" ht="22.7" customHeight="1" x14ac:dyDescent="0.25">
      <c r="A23" s="135" t="s">
        <v>315</v>
      </c>
      <c r="B23" s="136"/>
      <c r="C23" s="49" t="s">
        <v>316</v>
      </c>
      <c r="D23" s="77">
        <v>-8181116.1699999999</v>
      </c>
      <c r="E23" s="80" t="s">
        <v>165</v>
      </c>
      <c r="F23" s="77" t="s">
        <v>19</v>
      </c>
      <c r="G23" s="77" t="s">
        <v>19</v>
      </c>
      <c r="H23" s="77" t="s">
        <v>19</v>
      </c>
      <c r="I23" s="81" t="s">
        <v>165</v>
      </c>
      <c r="J23" s="102">
        <f t="shared" si="0"/>
        <v>-8181.1161700000002</v>
      </c>
      <c r="K23" s="102"/>
      <c r="L23" s="73"/>
      <c r="M23" s="4"/>
    </row>
    <row r="24" spans="1:13" ht="15.2" customHeight="1" x14ac:dyDescent="0.25">
      <c r="A24" s="135" t="s">
        <v>317</v>
      </c>
      <c r="B24" s="136"/>
      <c r="C24" s="49" t="s">
        <v>318</v>
      </c>
      <c r="D24" s="77">
        <v>9421559.3200000003</v>
      </c>
      <c r="E24" s="80" t="s">
        <v>165</v>
      </c>
      <c r="F24" s="77" t="s">
        <v>19</v>
      </c>
      <c r="G24" s="77" t="s">
        <v>19</v>
      </c>
      <c r="H24" s="77" t="s">
        <v>19</v>
      </c>
      <c r="I24" s="81" t="s">
        <v>165</v>
      </c>
      <c r="J24" s="102">
        <f t="shared" si="0"/>
        <v>9421.5593200000003</v>
      </c>
      <c r="K24" s="102"/>
      <c r="L24" s="73"/>
      <c r="M24" s="4"/>
    </row>
    <row r="25" spans="1:13" ht="14.1" customHeight="1" x14ac:dyDescent="0.25">
      <c r="A25" s="137" t="s">
        <v>319</v>
      </c>
      <c r="B25" s="138"/>
      <c r="C25" s="49"/>
      <c r="D25" s="77">
        <v>9421559.3200000003</v>
      </c>
      <c r="E25" s="80" t="s">
        <v>165</v>
      </c>
      <c r="F25" s="77" t="s">
        <v>19</v>
      </c>
      <c r="G25" s="77" t="s">
        <v>19</v>
      </c>
      <c r="H25" s="77" t="s">
        <v>19</v>
      </c>
      <c r="I25" s="81" t="s">
        <v>165</v>
      </c>
      <c r="J25" s="102">
        <f t="shared" si="0"/>
        <v>9421.5593200000003</v>
      </c>
      <c r="K25" s="102"/>
      <c r="L25" s="73"/>
      <c r="M25" s="4"/>
    </row>
    <row r="26" spans="1:13" ht="15.2" customHeight="1" x14ac:dyDescent="0.25">
      <c r="A26" s="135" t="s">
        <v>320</v>
      </c>
      <c r="B26" s="136"/>
      <c r="C26" s="49" t="s">
        <v>321</v>
      </c>
      <c r="D26" s="77">
        <v>9421559.3200000003</v>
      </c>
      <c r="E26" s="80" t="s">
        <v>165</v>
      </c>
      <c r="F26" s="77" t="s">
        <v>19</v>
      </c>
      <c r="G26" s="77" t="s">
        <v>19</v>
      </c>
      <c r="H26" s="77" t="s">
        <v>19</v>
      </c>
      <c r="I26" s="81" t="s">
        <v>165</v>
      </c>
      <c r="J26" s="102">
        <f t="shared" si="0"/>
        <v>9421.5593200000003</v>
      </c>
      <c r="K26" s="102"/>
      <c r="L26" s="73"/>
      <c r="M26" s="4"/>
    </row>
    <row r="27" spans="1:13" ht="15.2" customHeight="1" x14ac:dyDescent="0.25">
      <c r="A27" s="135" t="s">
        <v>322</v>
      </c>
      <c r="B27" s="136"/>
      <c r="C27" s="49" t="s">
        <v>323</v>
      </c>
      <c r="D27" s="77">
        <v>9421559.3200000003</v>
      </c>
      <c r="E27" s="80" t="s">
        <v>165</v>
      </c>
      <c r="F27" s="77" t="s">
        <v>19</v>
      </c>
      <c r="G27" s="77" t="s">
        <v>19</v>
      </c>
      <c r="H27" s="77" t="s">
        <v>19</v>
      </c>
      <c r="I27" s="81" t="s">
        <v>165</v>
      </c>
      <c r="J27" s="102">
        <f t="shared" si="0"/>
        <v>9421.5593200000003</v>
      </c>
      <c r="K27" s="102"/>
      <c r="L27" s="73"/>
      <c r="M27" s="4"/>
    </row>
    <row r="28" spans="1:13" ht="22.7" customHeight="1" x14ac:dyDescent="0.25">
      <c r="A28" s="135" t="s">
        <v>324</v>
      </c>
      <c r="B28" s="136"/>
      <c r="C28" s="49" t="s">
        <v>325</v>
      </c>
      <c r="D28" s="77">
        <v>9421559.3200000003</v>
      </c>
      <c r="E28" s="80" t="s">
        <v>165</v>
      </c>
      <c r="F28" s="77" t="s">
        <v>19</v>
      </c>
      <c r="G28" s="77" t="s">
        <v>19</v>
      </c>
      <c r="H28" s="77" t="s">
        <v>19</v>
      </c>
      <c r="I28" s="81" t="s">
        <v>165</v>
      </c>
      <c r="J28" s="102">
        <f t="shared" si="0"/>
        <v>9421.5593200000003</v>
      </c>
      <c r="K28" s="102"/>
      <c r="L28" s="73"/>
      <c r="M28" s="4"/>
    </row>
    <row r="29" spans="1:13" ht="18.75" customHeight="1" thickBot="1" x14ac:dyDescent="0.3">
      <c r="A29" s="149" t="s">
        <v>326</v>
      </c>
      <c r="B29" s="150"/>
      <c r="C29" s="82" t="s">
        <v>18</v>
      </c>
      <c r="D29" s="82" t="s">
        <v>18</v>
      </c>
      <c r="E29" s="83">
        <v>99223.27</v>
      </c>
      <c r="F29" s="83" t="s">
        <v>19</v>
      </c>
      <c r="G29" s="83" t="s">
        <v>19</v>
      </c>
      <c r="H29" s="83">
        <v>99223.27</v>
      </c>
      <c r="I29" s="84" t="s">
        <v>18</v>
      </c>
      <c r="J29" s="102"/>
      <c r="K29" s="102">
        <f t="shared" ref="K29:K35" si="1">H29/1000</f>
        <v>99.223269999999999</v>
      </c>
      <c r="L29" s="73"/>
      <c r="M29" s="4"/>
    </row>
    <row r="30" spans="1:13" ht="27.75" customHeight="1" x14ac:dyDescent="0.25">
      <c r="A30" s="149" t="s">
        <v>327</v>
      </c>
      <c r="B30" s="150"/>
      <c r="C30" s="85" t="s">
        <v>18</v>
      </c>
      <c r="D30" s="86" t="s">
        <v>18</v>
      </c>
      <c r="E30" s="46">
        <v>99223.27</v>
      </c>
      <c r="F30" s="46" t="s">
        <v>19</v>
      </c>
      <c r="G30" s="86" t="s">
        <v>18</v>
      </c>
      <c r="H30" s="46">
        <v>99223.27</v>
      </c>
      <c r="I30" s="87" t="s">
        <v>18</v>
      </c>
      <c r="J30" s="102"/>
      <c r="K30" s="102">
        <f t="shared" si="1"/>
        <v>99.223269999999999</v>
      </c>
      <c r="L30" s="73"/>
      <c r="M30" s="4"/>
    </row>
    <row r="31" spans="1:13" ht="14.25" customHeight="1" x14ac:dyDescent="0.25">
      <c r="A31" s="131" t="s">
        <v>305</v>
      </c>
      <c r="B31" s="132"/>
      <c r="C31" s="88"/>
      <c r="D31" s="89"/>
      <c r="E31" s="89"/>
      <c r="F31" s="89"/>
      <c r="G31" s="89"/>
      <c r="H31" s="89"/>
      <c r="I31" s="90"/>
      <c r="J31" s="102"/>
      <c r="K31" s="102">
        <f t="shared" si="1"/>
        <v>0</v>
      </c>
      <c r="L31" s="73"/>
      <c r="M31" s="4"/>
    </row>
    <row r="32" spans="1:13" ht="23.25" customHeight="1" x14ac:dyDescent="0.25">
      <c r="A32" s="131" t="s">
        <v>328</v>
      </c>
      <c r="B32" s="132"/>
      <c r="C32" s="53" t="s">
        <v>18</v>
      </c>
      <c r="D32" s="91" t="s">
        <v>18</v>
      </c>
      <c r="E32" s="54">
        <v>-10411834.32</v>
      </c>
      <c r="F32" s="92" t="s">
        <v>19</v>
      </c>
      <c r="G32" s="91" t="s">
        <v>18</v>
      </c>
      <c r="H32" s="54">
        <v>-10411834.32</v>
      </c>
      <c r="I32" s="93" t="s">
        <v>18</v>
      </c>
      <c r="J32" s="102"/>
      <c r="K32" s="102">
        <f t="shared" si="1"/>
        <v>-10411.83432</v>
      </c>
      <c r="L32" s="73"/>
      <c r="M32" s="4"/>
    </row>
    <row r="33" spans="1:13" ht="31.5" customHeight="1" thickBot="1" x14ac:dyDescent="0.3">
      <c r="A33" s="131" t="s">
        <v>329</v>
      </c>
      <c r="B33" s="132"/>
      <c r="C33" s="53" t="s">
        <v>18</v>
      </c>
      <c r="D33" s="91" t="s">
        <v>18</v>
      </c>
      <c r="E33" s="54">
        <v>10511057.59</v>
      </c>
      <c r="F33" s="54" t="s">
        <v>19</v>
      </c>
      <c r="G33" s="91" t="s">
        <v>18</v>
      </c>
      <c r="H33" s="54">
        <v>10511057.59</v>
      </c>
      <c r="I33" s="93" t="s">
        <v>18</v>
      </c>
      <c r="J33" s="102"/>
      <c r="K33" s="102">
        <f t="shared" si="1"/>
        <v>10511.05759</v>
      </c>
      <c r="L33" s="73"/>
      <c r="M33" s="4"/>
    </row>
    <row r="34" spans="1:13" ht="22.5" customHeight="1" x14ac:dyDescent="0.25">
      <c r="A34" s="149" t="s">
        <v>330</v>
      </c>
      <c r="B34" s="150"/>
      <c r="C34" s="85" t="s">
        <v>18</v>
      </c>
      <c r="D34" s="86" t="s">
        <v>18</v>
      </c>
      <c r="E34" s="86" t="s">
        <v>18</v>
      </c>
      <c r="F34" s="46" t="s">
        <v>19</v>
      </c>
      <c r="G34" s="46" t="s">
        <v>19</v>
      </c>
      <c r="H34" s="46" t="s">
        <v>19</v>
      </c>
      <c r="I34" s="87" t="s">
        <v>18</v>
      </c>
      <c r="J34" s="102"/>
      <c r="K34" s="102"/>
      <c r="L34" s="73"/>
      <c r="M34" s="4"/>
    </row>
    <row r="35" spans="1:13" ht="12" customHeight="1" x14ac:dyDescent="0.25">
      <c r="A35" s="131" t="s">
        <v>20</v>
      </c>
      <c r="B35" s="132"/>
      <c r="C35" s="88"/>
      <c r="D35" s="89"/>
      <c r="E35" s="89"/>
      <c r="F35" s="89" t="s">
        <v>331</v>
      </c>
      <c r="G35" s="89"/>
      <c r="H35" s="89"/>
      <c r="I35" s="90"/>
      <c r="J35" s="102"/>
      <c r="K35" s="102">
        <f t="shared" si="1"/>
        <v>0</v>
      </c>
      <c r="L35" s="73"/>
      <c r="M35" s="4"/>
    </row>
    <row r="36" spans="1:13" ht="12" customHeight="1" x14ac:dyDescent="0.25">
      <c r="A36" s="131" t="s">
        <v>332</v>
      </c>
      <c r="B36" s="132"/>
      <c r="C36" s="53" t="s">
        <v>18</v>
      </c>
      <c r="D36" s="91" t="s">
        <v>18</v>
      </c>
      <c r="E36" s="91" t="s">
        <v>18</v>
      </c>
      <c r="F36" s="54" t="s">
        <v>19</v>
      </c>
      <c r="G36" s="54" t="s">
        <v>19</v>
      </c>
      <c r="H36" s="54" t="s">
        <v>19</v>
      </c>
      <c r="I36" s="93" t="s">
        <v>18</v>
      </c>
      <c r="J36" s="102"/>
      <c r="K36" s="102"/>
      <c r="L36" s="73"/>
      <c r="M36" s="4"/>
    </row>
    <row r="37" spans="1:13" ht="20.25" customHeight="1" thickBot="1" x14ac:dyDescent="0.3">
      <c r="A37" s="131" t="s">
        <v>333</v>
      </c>
      <c r="B37" s="132"/>
      <c r="C37" s="82" t="s">
        <v>18</v>
      </c>
      <c r="D37" s="94" t="s">
        <v>18</v>
      </c>
      <c r="E37" s="94" t="s">
        <v>18</v>
      </c>
      <c r="F37" s="95" t="s">
        <v>19</v>
      </c>
      <c r="G37" s="95" t="s">
        <v>19</v>
      </c>
      <c r="H37" s="95" t="s">
        <v>19</v>
      </c>
      <c r="I37" s="96" t="s">
        <v>18</v>
      </c>
      <c r="J37" s="102"/>
      <c r="K37" s="102"/>
      <c r="L37" s="73"/>
      <c r="M37" s="4"/>
    </row>
    <row r="38" spans="1:13" ht="9" customHeight="1" x14ac:dyDescent="0.25">
      <c r="A38" s="97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4"/>
    </row>
  </sheetData>
  <mergeCells count="40">
    <mergeCell ref="J2:L6"/>
    <mergeCell ref="A29:B29"/>
    <mergeCell ref="A35:B35"/>
    <mergeCell ref="A36:B36"/>
    <mergeCell ref="A30:B30"/>
    <mergeCell ref="A31:B31"/>
    <mergeCell ref="A32:B32"/>
    <mergeCell ref="A33:B33"/>
    <mergeCell ref="A34:B34"/>
    <mergeCell ref="A23:B23"/>
    <mergeCell ref="A25:B25"/>
    <mergeCell ref="A26:B26"/>
    <mergeCell ref="A27:B27"/>
    <mergeCell ref="A28:B28"/>
    <mergeCell ref="A7:G7"/>
    <mergeCell ref="E9:H9"/>
    <mergeCell ref="A17:B17"/>
    <mergeCell ref="C9:C11"/>
    <mergeCell ref="D9:D11"/>
    <mergeCell ref="A12:B12"/>
    <mergeCell ref="A13:B13"/>
    <mergeCell ref="A14:B14"/>
    <mergeCell ref="A15:B15"/>
    <mergeCell ref="A16:B16"/>
    <mergeCell ref="A18:B18"/>
    <mergeCell ref="J9:J12"/>
    <mergeCell ref="K9:K12"/>
    <mergeCell ref="L9:L12"/>
    <mergeCell ref="A37:B37"/>
    <mergeCell ref="I9:I11"/>
    <mergeCell ref="E10:E11"/>
    <mergeCell ref="F10:F11"/>
    <mergeCell ref="G10:G11"/>
    <mergeCell ref="H10:H11"/>
    <mergeCell ref="A19:B19"/>
    <mergeCell ref="A20:B20"/>
    <mergeCell ref="A21:B21"/>
    <mergeCell ref="A22:B22"/>
    <mergeCell ref="A24:B24"/>
    <mergeCell ref="A9:B11"/>
  </mergeCells>
  <pageMargins left="0.39370078740157483" right="0.39370078740157483" top="0.39370078740157483" bottom="0.31496062992125984" header="0.31496062992125984" footer="0.31496062992125984"/>
  <pageSetup paperSize="9"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7663CAB-92AF-4EF7-A24C-B751B5A4EA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11-ПК\11</dc:creator>
  <cp:lastModifiedBy>user</cp:lastModifiedBy>
  <cp:lastPrinted>2020-04-15T13:27:15Z</cp:lastPrinted>
  <dcterms:created xsi:type="dcterms:W3CDTF">2020-04-03T06:09:48Z</dcterms:created>
  <dcterms:modified xsi:type="dcterms:W3CDTF">2020-04-15T13:27:55Z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SV_0503127M_20190101_4.xlsx</vt:lpwstr>
  </property>
  <property fmtid="{D5CDD505-2E9C-101B-9397-08002B2CF9AE}" pid="3" name="Название отчета">
    <vt:lpwstr>SV_0503127M_20190101_4.xlsx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f09004_04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